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tarasova\Desktop\Сайт УКХ\Теплоснабжение\Теплоснабжение 2022г\"/>
    </mc:Choice>
  </mc:AlternateContent>
  <xr:revisionPtr revIDLastSave="0" documentId="13_ncr:1_{6BE4A43B-2A76-4DF8-BEE0-A97B17A132FB}" xr6:coauthVersionLast="47" xr6:coauthVersionMax="47" xr10:uidLastSave="{00000000-0000-0000-0000-000000000000}"/>
  <bookViews>
    <workbookView xWindow="-120" yWindow="-120" windowWidth="29040" windowHeight="15840" xr2:uid="{A1B1DDC3-06CC-4BBA-98BA-2F64475E5EFA}"/>
  </bookViews>
  <sheets>
    <sheet name="Лист1" sheetId="1" r:id="rId1"/>
    <sheet name="Лист2" sheetId="2" r:id="rId2"/>
  </sheets>
  <externalReferences>
    <externalReference r:id="rId3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kind_of_control_method">[1]TEHSHEET!$K$2:$K$5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2" l="1"/>
  <c r="D81" i="2"/>
  <c r="E79" i="2"/>
  <c r="D79" i="2"/>
  <c r="E74" i="2"/>
  <c r="D74" i="2"/>
  <c r="E72" i="2"/>
  <c r="D72" i="2"/>
  <c r="E55" i="2"/>
  <c r="D55" i="2"/>
  <c r="E49" i="2"/>
  <c r="D49" i="2"/>
  <c r="E32" i="2"/>
  <c r="D32" i="2"/>
  <c r="E26" i="2"/>
  <c r="D26" i="2"/>
  <c r="E19" i="2"/>
  <c r="D19" i="2"/>
  <c r="E17" i="2"/>
  <c r="D17" i="2"/>
  <c r="E8" i="2"/>
  <c r="D8" i="2"/>
  <c r="E7" i="2"/>
  <c r="D7" i="2"/>
  <c r="G19" i="1"/>
  <c r="G18" i="1"/>
  <c r="G17" i="1"/>
  <c r="G15" i="1"/>
  <c r="G14" i="1"/>
  <c r="G13" i="1"/>
  <c r="G12" i="1"/>
  <c r="G11" i="1"/>
  <c r="G9" i="1"/>
  <c r="G8" i="1"/>
  <c r="G7" i="1"/>
</calcChain>
</file>

<file path=xl/sharedStrings.xml><?xml version="1.0" encoding="utf-8"?>
<sst xmlns="http://schemas.openxmlformats.org/spreadsheetml/2006/main" count="322" uniqueCount="85">
  <si>
    <t>11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</si>
  <si>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</si>
  <si>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</si>
  <si>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</si>
  <si>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</si>
  <si>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</si>
  <si>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</si>
  <si>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</si>
  <si>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</si>
  <si>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</si>
  <si>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</si>
  <si>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</si>
  <si>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</si>
  <si>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</si>
  <si>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x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</si>
  <si>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</si>
  <si>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</si>
  <si>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</si>
  <si>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</si>
  <si>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</si>
  <si>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</si>
  <si>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Вид тарифа</t>
  </si>
  <si>
    <t>Наименование тарифа</t>
  </si>
  <si>
    <t>Период действия тарифов</t>
  </si>
  <si>
    <t>Ссылка на документ</t>
  </si>
  <si>
    <t>с</t>
  </si>
  <si>
    <t>по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</si>
  <si>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</si>
  <si>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</si>
  <si>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</si>
  <si>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</si>
  <si>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</si>
  <si>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</si>
  <si>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</si>
  <si>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</si>
  <si>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</si>
  <si>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</si>
  <si>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</si>
  <si>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</si>
  <si>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</si>
  <si>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01.01.2024</t>
  </si>
  <si>
    <t>31.12.2028</t>
  </si>
  <si>
    <t>метод индексации установленных тарифов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</si>
  <si>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</si>
  <si>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Добавить период</t>
  </si>
  <si>
    <t>2.2</t>
  </si>
  <si>
    <t>О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</si>
  <si>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</si>
  <si>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</si>
  <si>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https://portal.eias.ru/Portal/DownloadPage.aspx?type=12&amp;guid=0519254e-c020-4402-9f43-518f4e72e9b1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</si>
  <si>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</si>
  <si>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</si>
  <si>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</si>
  <si>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31.12.2024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</si>
  <si>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</si>
  <si>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01.01.2025</t>
  </si>
  <si>
    <t>31.12.2025</t>
  </si>
  <si>
    <t>01.01.2026</t>
  </si>
  <si>
    <t>31.12.2026</t>
  </si>
  <si>
    <t>01.01.2027</t>
  </si>
  <si>
    <t>31.12.2027</t>
  </si>
  <si>
    <t>01.01.2028</t>
  </si>
  <si>
    <t>4.2</t>
  </si>
  <si>
    <t>Годовой объем полезного отпуска тепловой энергии (теплоносителя)</t>
  </si>
  <si>
    <t>5.1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</si>
  <si>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теплоснабжения_x000D_
Даты начала и окончания периода действия тарифов указывается в виде «ДД.ММ.ГГГГ»._x000D_
Величина годового объема полезного отпуска тепловой энергии (теплоносителя) указывается в колонке «Информация» в тыс. Гкал._x000D_
В случае дифференциации объема полезного отпуска тепловой энергии (теплоносителя) по видам тарифов и (или) по периодам действия тарифов информация указывается в отдельных строках.</t>
  </si>
  <si>
    <t>5.2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</si>
  <si>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</si>
  <si>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6.1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</si>
  <si>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теплоснабжения, указывается значение 0.
В случае дифференциации недополученных доходов регулируемой организацией по видам тарифов и (или) по периодам действия тарифов информация указывается в отдельных строках.</t>
  </si>
  <si>
    <t>c 01:03 до 18:55</t>
  </si>
  <si>
    <t>6.2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</si>
  <si>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</si>
  <si>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7.1</t>
  </si>
  <si>
    <t>Значение в колонке «Вид тарифа» выбирается из перечня видов тарифов в сфере теплоснабжения, предусмотренных законодательством в сфере теплоснабжения.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теплоснабжения, указывается значение 0.
В случае дифференциации экономически обоснованных расходов по видам тарифов и (или) по периодам действия тарифов информация указывается в отдельных строках.</t>
  </si>
  <si>
    <t>7.2</t>
  </si>
  <si>
    <t>При размещении информации по данной форме дополнительно указывается дата подачи заявления об утверждении тарифа и его номер.</t>
  </si>
  <si>
    <t>4.1.1</t>
  </si>
  <si>
    <t>4.1.1.1</t>
  </si>
  <si>
    <t>4.1.1.1.1</t>
  </si>
  <si>
    <t>3.2</t>
  </si>
  <si>
    <t>4.2.1</t>
  </si>
  <si>
    <t>4.2.1.1</t>
  </si>
  <si>
    <t>4.2.1.1.1</t>
  </si>
  <si>
    <t xml:space="preserve">Форма 18  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</si>
</sst>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8"/>
      <name val="Tahoma"/>
      <family val="2"/>
      <charset val="204"/>
    </font>
    <font>
      <b/>
      <sz val="9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</fills>
  <borders count="11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9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8" fillId="0" borderId="4" applyBorder="0">
      <alignment horizontal="center" vertical="center" wrapText="1"/>
    </xf>
    <xf numFmtId="0" fontId="11" fillId="0" borderId="0" applyNumberFormat="0" applyFill="0" applyBorder="0" applyAlignment="0" applyProtection="0"/>
    <xf numFmtId="0" fontId="3" fillId="0" borderId="0">
      <alignment horizontal="left" vertical="center"/>
    </xf>
    <xf numFmtId="49" fontId="3" fillId="0" borderId="0" applyBorder="0">
      <alignment vertical="top"/>
    </xf>
  </cellStyleXfs>
  <cellXfs count="102">
    <xf numFmtId="0" fontId="0" fillId="0" borderId="0" xfId="0"/>
    <xf numFmtId="49" fontId="2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49" fontId="9" fillId="2" borderId="0" xfId="5" applyNumberFormat="1" applyFont="1" applyFill="1" applyBorder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3" applyFont="1" applyBorder="1" applyAlignment="1">
      <alignment horizontal="left" vertical="center" wrapText="1" indent="1"/>
    </xf>
    <xf numFmtId="0" fontId="3" fillId="3" borderId="2" xfId="4" applyFont="1" applyFill="1" applyBorder="1" applyAlignment="1">
      <alignment horizontal="left" vertical="center" wrapText="1"/>
    </xf>
    <xf numFmtId="0" fontId="3" fillId="0" borderId="2" xfId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" xfId="3" applyFont="1" applyBorder="1" applyAlignment="1">
      <alignment horizontal="left" vertical="center" wrapText="1" indent="2"/>
    </xf>
    <xf numFmtId="0" fontId="3" fillId="0" borderId="2" xfId="3" applyFont="1" applyBorder="1" applyAlignment="1">
      <alignment horizontal="left" vertical="center" wrapText="1" indent="3"/>
    </xf>
    <xf numFmtId="0" fontId="3" fillId="0" borderId="2" xfId="3" applyFont="1" applyBorder="1" applyAlignment="1">
      <alignment horizontal="left" vertical="center" wrapText="1" indent="4"/>
    </xf>
    <xf numFmtId="0" fontId="3" fillId="0" borderId="2" xfId="1" applyFont="1" applyBorder="1" applyAlignment="1">
      <alignment horizontal="left" vertical="top" wrapText="1"/>
    </xf>
    <xf numFmtId="49" fontId="3" fillId="0" borderId="0" xfId="1" applyNumberFormat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 indent="1"/>
    </xf>
    <xf numFmtId="0" fontId="3" fillId="0" borderId="0" xfId="1" applyFont="1" applyAlignment="1">
      <alignment horizontal="left" vertical="center" wrapText="1" indent="2"/>
    </xf>
    <xf numFmtId="0" fontId="3" fillId="2" borderId="0" xfId="1" applyFont="1" applyFill="1" applyAlignment="1">
      <alignment vertical="center" wrapText="1"/>
    </xf>
    <xf numFmtId="0" fontId="3" fillId="2" borderId="0" xfId="1" applyFont="1" applyFill="1" applyAlignment="1">
      <alignment horizontal="right" vertical="center" wrapText="1"/>
    </xf>
    <xf numFmtId="0" fontId="5" fillId="0" borderId="0" xfId="2" applyFont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center"/>
    </xf>
    <xf numFmtId="0" fontId="0" fillId="2" borderId="3" xfId="7" applyFont="1" applyFill="1" applyBorder="1" applyAlignment="1">
      <alignment horizontal="right" vertical="center" wrapText="1" indent="1"/>
    </xf>
    <xf numFmtId="0" fontId="13" fillId="0" borderId="0" xfId="4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0" fillId="0" borderId="2" xfId="5" applyFont="1" applyBorder="1">
      <alignment horizontal="center" vertical="center" wrapText="1"/>
    </xf>
    <xf numFmtId="49" fontId="14" fillId="2" borderId="0" xfId="5" applyNumberFormat="1" applyFont="1" applyFill="1" applyBorder="1">
      <alignment horizontal="center" vertical="center" wrapText="1"/>
    </xf>
    <xf numFmtId="49" fontId="3" fillId="0" borderId="0" xfId="8">
      <alignment vertical="top"/>
    </xf>
    <xf numFmtId="49" fontId="0" fillId="2" borderId="3" xfId="1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0" fillId="0" borderId="2" xfId="1" applyFont="1" applyBorder="1" applyAlignment="1">
      <alignment horizontal="center" vertical="center" wrapText="1"/>
    </xf>
    <xf numFmtId="0" fontId="0" fillId="4" borderId="2" xfId="6" applyNumberFormat="1" applyFont="1" applyFill="1" applyBorder="1" applyAlignment="1" applyProtection="1">
      <alignment horizontal="left" vertical="center" wrapText="1"/>
      <protection locked="0"/>
    </xf>
    <xf numFmtId="49" fontId="11" fillId="5" borderId="2" xfId="6" applyNumberFormat="1" applyFill="1" applyBorder="1" applyAlignment="1" applyProtection="1">
      <alignment horizontal="left" vertical="center" wrapText="1"/>
      <protection locked="0"/>
    </xf>
    <xf numFmtId="49" fontId="0" fillId="2" borderId="6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49" fontId="0" fillId="2" borderId="2" xfId="1" applyNumberFormat="1" applyFont="1" applyFill="1" applyBorder="1" applyAlignment="1">
      <alignment horizontal="center" vertical="center" wrapText="1"/>
    </xf>
    <xf numFmtId="49" fontId="0" fillId="4" borderId="1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2" xfId="4" applyNumberFormat="1" applyFont="1" applyFill="1" applyBorder="1" applyAlignment="1" applyProtection="1">
      <alignment horizontal="left" vertical="center" wrapText="1"/>
      <protection locked="0"/>
    </xf>
    <xf numFmtId="0" fontId="3" fillId="6" borderId="9" xfId="1" applyFont="1" applyFill="1" applyBorder="1" applyAlignment="1">
      <alignment vertical="center" wrapText="1"/>
    </xf>
    <xf numFmtId="49" fontId="16" fillId="6" borderId="5" xfId="8" applyFont="1" applyFill="1" applyBorder="1" applyAlignment="1">
      <alignment horizontal="left" vertical="center"/>
    </xf>
    <xf numFmtId="49" fontId="16" fillId="6" borderId="5" xfId="8" applyFont="1" applyFill="1" applyBorder="1" applyAlignment="1">
      <alignment horizontal="left" vertical="center" indent="2"/>
    </xf>
    <xf numFmtId="49" fontId="17" fillId="6" borderId="1" xfId="8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8" fillId="0" borderId="2" xfId="1" applyFont="1" applyBorder="1" applyAlignment="1">
      <alignment horizontal="center" vertical="center" wrapText="1"/>
    </xf>
    <xf numFmtId="0" fontId="3" fillId="6" borderId="3" xfId="1" applyFont="1" applyFill="1" applyBorder="1" applyAlignment="1">
      <alignment vertical="center" wrapText="1"/>
    </xf>
    <xf numFmtId="0" fontId="3" fillId="0" borderId="2" xfId="1" applyFont="1" applyBorder="1" applyAlignment="1">
      <alignment vertical="top" wrapText="1"/>
    </xf>
    <xf numFmtId="49" fontId="11" fillId="4" borderId="2" xfId="6" applyNumberFormat="1" applyFill="1" applyBorder="1" applyAlignment="1" applyProtection="1">
      <alignment horizontal="left" vertical="center" wrapText="1"/>
      <protection locked="0"/>
    </xf>
    <xf numFmtId="4" fontId="0" fillId="4" borderId="2" xfId="6" applyNumberFormat="1" applyFont="1" applyFill="1" applyBorder="1" applyAlignment="1" applyProtection="1">
      <alignment horizontal="right" vertical="center" wrapText="1"/>
      <protection locked="0"/>
    </xf>
    <xf numFmtId="49" fontId="16" fillId="6" borderId="5" xfId="8" applyFont="1" applyFill="1" applyBorder="1" applyAlignment="1">
      <alignment horizontal="left" vertical="center" indent="3"/>
    </xf>
    <xf numFmtId="49" fontId="3" fillId="0" borderId="10" xfId="8" applyBorder="1">
      <alignment vertical="top"/>
    </xf>
    <xf numFmtId="49" fontId="2" fillId="0" borderId="0" xfId="8" applyFont="1">
      <alignment vertical="top"/>
    </xf>
    <xf numFmtId="0" fontId="6" fillId="0" borderId="0" xfId="1" applyFont="1" applyAlignment="1">
      <alignment horizontal="right" vertical="top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1" applyFont="1" applyAlignment="1">
      <alignment horizontal="left" vertical="top" wrapText="1"/>
    </xf>
    <xf numFmtId="0" fontId="3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0" fillId="0" borderId="6" xfId="5" applyFont="1" applyBorder="1">
      <alignment horizontal="center" vertical="center" wrapText="1"/>
    </xf>
    <xf numFmtId="0" fontId="0" fillId="0" borderId="7" xfId="5" applyFont="1" applyBorder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8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left" vertical="center" wrapText="1"/>
    </xf>
    <xf numFmtId="0" fontId="5" fillId="0" borderId="5" xfId="2" applyFont="1" applyBorder="1" applyAlignment="1">
      <alignment horizontal="left" vertical="center" wrapText="1" indent="1"/>
    </xf>
    <xf numFmtId="0" fontId="3" fillId="3" borderId="2" xfId="4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center" vertical="center" wrapText="1"/>
    </xf>
    <xf numFmtId="0" fontId="0" fillId="0" borderId="3" xfId="5" applyFont="1" applyBorder="1">
      <alignment horizontal="center" vertical="center" wrapText="1"/>
    </xf>
    <xf numFmtId="0" fontId="0" fillId="0" borderId="1" xfId="5" applyFont="1" applyBorder="1">
      <alignment horizontal="center" vertical="center" wrapText="1"/>
    </xf>
    <xf numFmtId="49" fontId="14" fillId="2" borderId="5" xfId="5" applyNumberFormat="1" applyFont="1" applyFill="1" applyBorder="1">
      <alignment horizontal="center" vertical="center" wrapText="1"/>
    </xf>
    <xf numFmtId="0" fontId="0" fillId="0" borderId="2" xfId="1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49" fontId="0" fillId="2" borderId="2" xfId="1" applyNumberFormat="1" applyFont="1" applyFill="1" applyBorder="1" applyAlignment="1">
      <alignment horizontal="center" vertical="center" wrapText="1"/>
    </xf>
    <xf numFmtId="0" fontId="0" fillId="3" borderId="2" xfId="6" applyNumberFormat="1" applyFont="1" applyFill="1" applyBorder="1" applyAlignment="1" applyProtection="1">
      <alignment horizontal="left" vertical="center" wrapText="1" indent="1"/>
    </xf>
    <xf numFmtId="0" fontId="0" fillId="3" borderId="2" xfId="1" applyFont="1" applyFill="1" applyBorder="1" applyAlignment="1">
      <alignment horizontal="left" vertical="center" wrapText="1" indent="1"/>
    </xf>
    <xf numFmtId="0" fontId="3" fillId="0" borderId="6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7" xfId="1" applyFont="1" applyBorder="1" applyAlignment="1">
      <alignment horizontal="left" vertical="top" wrapText="1"/>
    </xf>
    <xf numFmtId="49" fontId="0" fillId="2" borderId="6" xfId="1" applyNumberFormat="1" applyFont="1" applyFill="1" applyBorder="1" applyAlignment="1">
      <alignment horizontal="center" vertical="center" wrapText="1"/>
    </xf>
    <xf numFmtId="49" fontId="0" fillId="2" borderId="8" xfId="1" applyNumberFormat="1" applyFont="1" applyFill="1" applyBorder="1" applyAlignment="1">
      <alignment horizontal="center" vertical="center" wrapText="1"/>
    </xf>
    <xf numFmtId="49" fontId="0" fillId="2" borderId="7" xfId="1" applyNumberFormat="1" applyFont="1" applyFill="1" applyBorder="1" applyAlignment="1">
      <alignment horizontal="center" vertical="center" wrapText="1"/>
    </xf>
    <xf numFmtId="0" fontId="19" fillId="0" borderId="1" xfId="2" applyFont="1" applyBorder="1" applyAlignment="1">
      <alignment horizontal="left" vertical="center" wrapText="1" indent="1"/>
    </xf>
    <xf numFmtId="0" fontId="19" fillId="0" borderId="2" xfId="2" applyFont="1" applyBorder="1" applyAlignment="1">
      <alignment horizontal="left" vertical="center" wrapText="1" indent="1"/>
    </xf>
    <xf numFmtId="0" fontId="19" fillId="0" borderId="3" xfId="2" applyFont="1" applyBorder="1" applyAlignment="1">
      <alignment horizontal="left" vertical="center" wrapText="1" indent="1"/>
    </xf>
  </cellXfs>
  <cellStyles count="9">
    <cellStyle name="Гиперссылка" xfId="6" builtinId="8"/>
    <cellStyle name="ЗаголовокСтолбца" xfId="5" xr:uid="{00443470-C0A2-4C84-A1F8-CA5AFFC4CDD2}"/>
    <cellStyle name="Обычный" xfId="0" builtinId="0"/>
    <cellStyle name="Обычный 10" xfId="8" xr:uid="{FA63E335-817F-4E41-86E3-304358B24D27}"/>
    <cellStyle name="Обычный_JKH.OPEN.INFO.HVS(v3.5)_цены161210" xfId="3" xr:uid="{C756D4E6-9E62-4B01-855D-7B05EE642637}"/>
    <cellStyle name="Обычный_SIMPLE_1_massive2" xfId="7" xr:uid="{80851CB5-C8EE-4C65-84AC-4D051D1380A4}"/>
    <cellStyle name="Обычный_ЖКУ_проект3" xfId="4" xr:uid="{4AD2D4E0-7FF3-4C2D-A831-7182A08B0D03}"/>
    <cellStyle name="Обычный_Мониторинг инвестиций" xfId="1" xr:uid="{DD9B994C-39EF-4930-AE40-436E66A80A93}"/>
    <cellStyle name="Обычный_Шаблон по источникам для Модуля Реестр (2)" xfId="2" xr:uid="{2E90390B-FC69-4CD1-B5F6-D9EFB3A08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38100</xdr:colOff>
      <xdr:row>75</xdr:row>
      <xdr:rowOff>0</xdr:rowOff>
    </xdr:from>
    <xdr:ext cx="190500" cy="190500"/>
    <xdr:grpSp>
      <xdr:nvGrpSpPr>
        <xdr:cNvPr id="4" name="shCalendar" hidden="1">
          <a:extLst>
            <a:ext uri="{FF2B5EF4-FFF2-40B4-BE49-F238E27FC236}">
              <a16:creationId xmlns:a16="http://schemas.microsoft.com/office/drawing/2014/main" id="{30B3B101-690C-440A-B003-D1EF2420751C}"/>
            </a:ext>
          </a:extLst>
        </xdr:cNvPr>
        <xdr:cNvGrpSpPr>
          <a:grpSpLocks/>
        </xdr:cNvGrpSpPr>
      </xdr:nvGrpSpPr>
      <xdr:grpSpPr bwMode="auto">
        <a:xfrm>
          <a:off x="7762875" y="190309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>
            <a:extLst>
              <a:ext uri="{FF2B5EF4-FFF2-40B4-BE49-F238E27FC236}">
                <a16:creationId xmlns:a16="http://schemas.microsoft.com/office/drawing/2014/main" id="{B18D59D8-634A-5B39-7DFA-CDBE14674556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>
            <a:extLst>
              <a:ext uri="{FF2B5EF4-FFF2-40B4-BE49-F238E27FC236}">
                <a16:creationId xmlns:a16="http://schemas.microsoft.com/office/drawing/2014/main" id="{B92719B6-E7AF-0716-AD2C-9716AF34A5D3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100.253\&#1086;&#1073;&#1097;&#1072;&#1103;%20&#1092;&#1080;&#1085;&#1072;&#1085;&#1089;&#1086;&#1074;&#1086;-&#1101;&#1082;&#1086;&#1085;&#1086;&#1084;&#1080;&#1095;&#1077;&#1089;&#1082;&#1086;&#1075;&#1086;\&#1069;&#1082;&#1086;&#1085;&#1086;&#1084;&#1080;&#1095;&#1077;&#1089;&#1082;&#1080;&#1081;%20&#1086;&#1090;&#1076;&#1077;&#1083;\&#1045;&#1048;&#1040;&#1057;\REQUEST\&#1052;&#1059;&#1055;%20&#1059;&#1050;&#1061;\&#1085;&#1072;%202024%20&#1075;&#1086;&#1076;\FAS.JKH.OPEN.INFO.REQUEST.WARM(v1.0.2).xlsb" TargetMode="External"/><Relationship Id="rId1" Type="http://schemas.openxmlformats.org/officeDocument/2006/relationships/externalLinkPath" Target="file:///\\172.16.100.253\&#1086;&#1073;&#1097;&#1072;&#1103;%20&#1092;&#1080;&#1085;&#1072;&#1085;&#1089;&#1086;&#1074;&#1086;-&#1101;&#1082;&#1086;&#1085;&#1086;&#1084;&#1080;&#1095;&#1077;&#1089;&#1082;&#1086;&#1075;&#1086;\&#1069;&#1082;&#1086;&#1085;&#1086;&#1084;&#1080;&#1095;&#1077;&#1089;&#1082;&#1080;&#1081;%20&#1086;&#1090;&#1076;&#1077;&#1083;\&#1045;&#1048;&#1040;&#1057;\REQUEST\&#1052;&#1059;&#1055;%20&#1059;&#1050;&#1061;\&#1085;&#1072;%202024%20&#1075;&#1086;&#1076;\FAS.JKH.OPEN.INFO.REQUEST.WARM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10.2 | Т-ТЭ | &gt;=25МВт"/>
      <sheetName val="Форма 1.0.1 | Т-ТЭ | ТСО"/>
      <sheetName val="Форма 4.10.2 | Т-ТЭ | ТСО"/>
      <sheetName val="Форма 1.0.1 | Т-ТЭ | потр"/>
      <sheetName val="Форма 4.10.2 | Т-ТЭ | потр"/>
      <sheetName val="Форма 1.0.1 | Т-ТЭ | предел"/>
      <sheetName val="Форма 4.10.2 | Т-ТЭ | предел"/>
      <sheetName val="Форма 1.0.1 | Т-ТЭ | индикат"/>
      <sheetName val="Форма 4.10.2 | Т-ТЭ | индикат"/>
      <sheetName val="Форма 1.0.1 | Резерв мощности"/>
      <sheetName val="Форма 4.10.2 | Резерв мощности"/>
      <sheetName val="Форма 1.0.1 | Т-ТН"/>
      <sheetName val="Форма 4.10.3 | Т-ТН"/>
      <sheetName val="Форма 1.0.1 | Т-передача ТЭ"/>
      <sheetName val="Форма 4.10.3 | Т-передача ТЭ"/>
      <sheetName val="Форма 1.0.1 | Т-передача ТН"/>
      <sheetName val="Форма 4.10.3 | Т-передача ТН"/>
      <sheetName val="Форма 1.0.1 | Т-гор.вода"/>
      <sheetName val="Форма 4.10.4 | Т-гор.вода"/>
      <sheetName val="Форма 1.0.1 | Т-подкл"/>
      <sheetName val="Форма 4.10.5 | Т-подкл"/>
      <sheetName val="Форма 1.0.1 | Т-подкл(инд)"/>
      <sheetName val="Форма 4.10.6 | Т-подкл(инд)"/>
      <sheetName val="Форма 1.0.1 | Форма 4.9"/>
      <sheetName val="Форма 4.9"/>
      <sheetName val="Форма 1.0.1 | Форма 4.10.1"/>
      <sheetName val="Форма 4.10.1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14_1"/>
      <sheetName val="modList13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>
        <row r="7">
          <cell r="F7" t="str">
            <v>Оренбургская область</v>
          </cell>
        </row>
        <row r="15">
          <cell r="F15" t="str">
            <v>05.05.2023</v>
          </cell>
        </row>
        <row r="19">
          <cell r="F19" t="str">
            <v>26.04.2023</v>
          </cell>
        </row>
        <row r="20">
          <cell r="F20" t="str">
            <v>01/04-784; 01/04-782; 01/04-785; 01/04-783</v>
          </cell>
        </row>
      </sheetData>
      <sheetData sheetId="4">
        <row r="13">
          <cell r="H13" t="str">
            <v>город Новотроицк</v>
          </cell>
        </row>
        <row r="14">
          <cell r="R14" t="str">
            <v>город Новотроицк (53720000)</v>
          </cell>
        </row>
      </sheetData>
      <sheetData sheetId="5">
        <row r="21">
          <cell r="E21" t="str">
            <v>Тарифы на услуги по передаче тепловой энергии</v>
          </cell>
          <cell r="F21" t="str">
            <v>Передача. Тепловая энергия</v>
          </cell>
          <cell r="J21" t="str">
            <v>Тариф на услугу по передаче тепловой энергии</v>
          </cell>
        </row>
        <row r="26">
          <cell r="E26" t="str">
    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    </cell>
          <cell r="F26" t="str">
            <v>Производство тепловой энергии. Некомбинированная выработка</v>
          </cell>
          <cell r="J26" t="str">
            <v>Тариф на тепловую энергию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D237B-7A76-435A-89FF-98A337206B17}">
  <dimension ref="A1:S19"/>
  <sheetViews>
    <sheetView tabSelected="1" topLeftCell="E1" zoomScaleNormal="100" workbookViewId="0">
      <selection activeCell="F10" sqref="F10"/>
    </sheetView>
  </sheetViews>
  <sheetFormatPr defaultColWidth="10.5703125" defaultRowHeight="11.25" x14ac:dyDescent="0.25"/>
  <cols>
    <col min="1" max="1" width="3.7109375" style="1" hidden="1" customWidth="1"/>
    <col min="2" max="4" width="3.7109375" style="2" hidden="1" customWidth="1"/>
    <col min="5" max="5" width="9.7109375" style="3" customWidth="1"/>
    <col min="6" max="6" width="37.7109375" style="3" customWidth="1"/>
    <col min="7" max="7" width="66.85546875" style="3" customWidth="1"/>
    <col min="8" max="8" width="95" style="3" customWidth="1"/>
    <col min="9" max="9" width="10.5703125" style="2" hidden="1" customWidth="1"/>
    <col min="10" max="10" width="10.5703125" style="2"/>
    <col min="11" max="11" width="11.140625" style="2" customWidth="1"/>
    <col min="12" max="19" width="10.5703125" style="2"/>
    <col min="20" max="16384" width="10.5703125" style="3"/>
  </cols>
  <sheetData>
    <row r="1" spans="1:19" x14ac:dyDescent="0.25">
      <c r="A1" s="1" t="s">
        <v>0</v>
      </c>
    </row>
    <row r="2" spans="1:19" ht="27.75" customHeight="1" x14ac:dyDescent="0.25">
      <c r="E2" s="99" t="s">
        <v>84</v>
      </c>
      <c r="F2" s="100"/>
      <c r="G2" s="101"/>
      <c r="H2" s="4"/>
    </row>
    <row r="4" spans="1:19" s="6" customFormat="1" ht="15" x14ac:dyDescent="0.25">
      <c r="A4" s="5"/>
      <c r="B4" s="5"/>
      <c r="C4" s="5"/>
      <c r="D4" s="5"/>
      <c r="E4" s="68" t="s">
        <v>1</v>
      </c>
      <c r="F4" s="68"/>
      <c r="G4" s="68"/>
      <c r="H4" s="65" t="s">
        <v>2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6" customFormat="1" ht="15" x14ac:dyDescent="0.25">
      <c r="A5" s="5"/>
      <c r="B5" s="5"/>
      <c r="C5" s="5"/>
      <c r="D5" s="5"/>
      <c r="E5" s="8" t="s">
        <v>3</v>
      </c>
      <c r="F5" s="9" t="s">
        <v>4</v>
      </c>
      <c r="G5" s="10" t="s">
        <v>5</v>
      </c>
      <c r="H5" s="6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s="6" customFormat="1" ht="15" x14ac:dyDescent="0.25">
      <c r="A6" s="5"/>
      <c r="B6" s="5"/>
      <c r="C6" s="5"/>
      <c r="D6" s="5"/>
      <c r="E6" s="11" t="s">
        <v>6</v>
      </c>
      <c r="F6" s="12">
        <v>2</v>
      </c>
      <c r="G6" s="13">
        <v>3</v>
      </c>
      <c r="H6" s="14">
        <v>4</v>
      </c>
      <c r="I6" s="5">
        <v>4</v>
      </c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s="6" customFormat="1" ht="18.75" x14ac:dyDescent="0.25">
      <c r="A7" s="5"/>
      <c r="B7" s="5"/>
      <c r="C7" s="5"/>
      <c r="D7" s="5"/>
      <c r="E7" s="7">
        <v>1</v>
      </c>
      <c r="F7" s="15" t="s">
        <v>7</v>
      </c>
      <c r="G7" s="16" t="str">
        <f>IF(dateCh="","",dateCh)</f>
        <v>05.05.2023</v>
      </c>
      <c r="H7" s="17" t="s">
        <v>8</v>
      </c>
      <c r="I7" s="18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s="6" customFormat="1" ht="45" x14ac:dyDescent="0.25">
      <c r="A8" s="66">
        <v>1</v>
      </c>
      <c r="B8" s="5"/>
      <c r="C8" s="5"/>
      <c r="D8" s="5"/>
      <c r="E8" s="7" t="s">
        <v>39</v>
      </c>
      <c r="F8" s="15" t="s">
        <v>9</v>
      </c>
      <c r="G8" s="16" t="str">
        <f>IF('[1]Перечень тарифов'!R21="","наименование отсутствует","" &amp; '[1]Перечень тарифов'!R21 &amp; "")</f>
        <v>наименование отсутствует</v>
      </c>
      <c r="H8" s="17" t="s">
        <v>10</v>
      </c>
      <c r="I8" s="18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s="6" customFormat="1" ht="22.5" x14ac:dyDescent="0.25">
      <c r="A9" s="66"/>
      <c r="B9" s="5"/>
      <c r="C9" s="5"/>
      <c r="D9" s="5"/>
      <c r="E9" s="7" t="s">
        <v>48</v>
      </c>
      <c r="F9" s="15" t="s">
        <v>11</v>
      </c>
      <c r="G9" s="16" t="str">
        <f>IF('[1]Перечень тарифов'!F21="","наименование отсутствует","" &amp; '[1]Перечень тарифов'!F21 &amp; "")</f>
        <v>Передача. Тепловая энергия</v>
      </c>
      <c r="H9" s="17" t="s">
        <v>12</v>
      </c>
      <c r="I9" s="18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s="6" customFormat="1" ht="22.5" x14ac:dyDescent="0.25">
      <c r="A10" s="66"/>
      <c r="B10" s="5"/>
      <c r="C10" s="5"/>
      <c r="D10" s="5"/>
      <c r="E10" s="7" t="s">
        <v>52</v>
      </c>
      <c r="F10" s="15" t="s">
        <v>13</v>
      </c>
      <c r="G10" s="10" t="s">
        <v>14</v>
      </c>
      <c r="H10" s="17"/>
      <c r="I10" s="18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6" customFormat="1" ht="18.75" x14ac:dyDescent="0.25">
      <c r="A11" s="66"/>
      <c r="B11" s="66">
        <v>1</v>
      </c>
      <c r="C11" s="19"/>
      <c r="D11" s="19"/>
      <c r="E11" s="7" t="s">
        <v>77</v>
      </c>
      <c r="F11" s="20" t="s">
        <v>15</v>
      </c>
      <c r="G11" s="16" t="str">
        <f>IF(region_name="","",region_name)</f>
        <v>Оренбургская область</v>
      </c>
      <c r="H11" s="17" t="s">
        <v>16</v>
      </c>
      <c r="I11" s="18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6" customFormat="1" ht="22.5" x14ac:dyDescent="0.25">
      <c r="A12" s="66"/>
      <c r="B12" s="66"/>
      <c r="C12" s="66">
        <v>1</v>
      </c>
      <c r="D12" s="19"/>
      <c r="E12" s="7" t="s">
        <v>78</v>
      </c>
      <c r="F12" s="21" t="s">
        <v>17</v>
      </c>
      <c r="G12" s="16" t="str">
        <f>IF([1]Территории!H13="","","" &amp; [1]Территории!H13 &amp; "")</f>
        <v>город Новотроицк</v>
      </c>
      <c r="H12" s="17" t="s">
        <v>18</v>
      </c>
      <c r="I12" s="18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6" customFormat="1" ht="71.25" customHeight="1" x14ac:dyDescent="0.25">
      <c r="A13" s="66"/>
      <c r="B13" s="66"/>
      <c r="C13" s="66"/>
      <c r="D13" s="19">
        <v>1</v>
      </c>
      <c r="E13" s="7" t="s">
        <v>79</v>
      </c>
      <c r="F13" s="22" t="s">
        <v>19</v>
      </c>
      <c r="G13" s="16" t="str">
        <f>IF([1]Территории!R14="","","" &amp; [1]Территории!R14 &amp; "")</f>
        <v>город Новотроицк (53720000)</v>
      </c>
      <c r="H13" s="23" t="s">
        <v>20</v>
      </c>
      <c r="I13" s="18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s="6" customFormat="1" ht="51.75" customHeight="1" x14ac:dyDescent="0.25">
      <c r="A14" s="66">
        <v>2</v>
      </c>
      <c r="B14" s="5"/>
      <c r="C14" s="5"/>
      <c r="D14" s="5"/>
      <c r="E14" s="7" t="s">
        <v>45</v>
      </c>
      <c r="F14" s="15" t="s">
        <v>9</v>
      </c>
      <c r="G14" s="16" t="str">
        <f>IF('[1]Перечень тарифов'!R26="","наименование отсутствует","" &amp; '[1]Перечень тарифов'!R26 &amp; "")</f>
        <v>наименование отсутствует</v>
      </c>
      <c r="H14" s="17" t="s">
        <v>10</v>
      </c>
      <c r="I14" s="18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6" customFormat="1" ht="22.5" x14ac:dyDescent="0.25">
      <c r="A15" s="66"/>
      <c r="B15" s="5"/>
      <c r="C15" s="5"/>
      <c r="D15" s="5"/>
      <c r="E15" s="7" t="s">
        <v>80</v>
      </c>
      <c r="F15" s="15" t="s">
        <v>11</v>
      </c>
      <c r="G15" s="16" t="str">
        <f>IF('[1]Перечень тарифов'!F26="","наименование отсутствует","" &amp; '[1]Перечень тарифов'!F26 &amp; "")</f>
        <v>Производство тепловой энергии. Некомбинированная выработка</v>
      </c>
      <c r="H15" s="17" t="s">
        <v>12</v>
      </c>
      <c r="I15" s="18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6" customFormat="1" ht="22.5" x14ac:dyDescent="0.25">
      <c r="A16" s="66"/>
      <c r="B16" s="5"/>
      <c r="C16" s="5"/>
      <c r="D16" s="5"/>
      <c r="E16" s="7" t="s">
        <v>62</v>
      </c>
      <c r="F16" s="15" t="s">
        <v>13</v>
      </c>
      <c r="G16" s="10" t="s">
        <v>14</v>
      </c>
      <c r="H16" s="17"/>
      <c r="I16" s="18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6" customFormat="1" ht="18.75" x14ac:dyDescent="0.25">
      <c r="A17" s="66"/>
      <c r="B17" s="66">
        <v>1</v>
      </c>
      <c r="C17" s="19"/>
      <c r="D17" s="19"/>
      <c r="E17" s="7" t="s">
        <v>81</v>
      </c>
      <c r="F17" s="20" t="s">
        <v>15</v>
      </c>
      <c r="G17" s="16" t="str">
        <f>IF(region_name="","",region_name)</f>
        <v>Оренбургская область</v>
      </c>
      <c r="H17" s="17" t="s">
        <v>16</v>
      </c>
      <c r="I17" s="18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6" customFormat="1" ht="22.5" x14ac:dyDescent="0.25">
      <c r="A18" s="66"/>
      <c r="B18" s="66"/>
      <c r="C18" s="66">
        <v>1</v>
      </c>
      <c r="D18" s="19"/>
      <c r="E18" s="7" t="s">
        <v>82</v>
      </c>
      <c r="F18" s="21" t="s">
        <v>17</v>
      </c>
      <c r="G18" s="16" t="str">
        <f>IF([1]Территории!H13="","","" &amp; [1]Территории!H13 &amp; "")</f>
        <v>город Новотроицк</v>
      </c>
      <c r="H18" s="17" t="s">
        <v>18</v>
      </c>
      <c r="I18" s="18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6" customFormat="1" ht="69" customHeight="1" x14ac:dyDescent="0.25">
      <c r="A19" s="66"/>
      <c r="B19" s="66"/>
      <c r="C19" s="66"/>
      <c r="D19" s="19">
        <v>1</v>
      </c>
      <c r="E19" s="7" t="s">
        <v>83</v>
      </c>
      <c r="F19" s="22" t="s">
        <v>19</v>
      </c>
      <c r="G19" s="16" t="str">
        <f>IF([1]Территории!R14="","","" &amp; [1]Территории!R14 &amp; "")</f>
        <v>город Новотроицк (53720000)</v>
      </c>
      <c r="H19" s="23" t="s">
        <v>20</v>
      </c>
      <c r="I19" s="18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mergeCells count="9">
    <mergeCell ref="E2:G2"/>
    <mergeCell ref="E4:G4"/>
    <mergeCell ref="H4:H5"/>
    <mergeCell ref="A8:A13"/>
    <mergeCell ref="B11:B13"/>
    <mergeCell ref="C12:C13"/>
    <mergeCell ref="A14:A19"/>
    <mergeCell ref="B17:B19"/>
    <mergeCell ref="C18:C19"/>
  </mergeCells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FE315-1672-4F66-8C74-6B9F9647860C}">
  <dimension ref="A1:CD86"/>
  <sheetViews>
    <sheetView topLeftCell="C64" workbookViewId="0">
      <selection activeCell="D7" sqref="D7"/>
    </sheetView>
  </sheetViews>
  <sheetFormatPr defaultColWidth="10.5703125" defaultRowHeight="11.25" x14ac:dyDescent="0.25"/>
  <cols>
    <col min="1" max="1" width="9.140625" style="24" hidden="1" customWidth="1"/>
    <col min="2" max="2" width="9.140625" style="25" hidden="1" customWidth="1"/>
    <col min="3" max="3" width="6.28515625" style="3" bestFit="1" customWidth="1"/>
    <col min="4" max="4" width="46.7109375" style="3" customWidth="1"/>
    <col min="5" max="5" width="35.7109375" style="3" customWidth="1"/>
    <col min="6" max="6" width="3.7109375" style="3" customWidth="1"/>
    <col min="7" max="8" width="11.7109375" style="3" customWidth="1"/>
    <col min="9" max="10" width="35.7109375" style="3" customWidth="1"/>
    <col min="11" max="11" width="84.85546875" style="3" customWidth="1"/>
    <col min="12" max="12" width="10.5703125" style="3"/>
    <col min="13" max="14" width="10.5703125" style="26"/>
    <col min="15" max="16384" width="10.5703125" style="3"/>
  </cols>
  <sheetData>
    <row r="1" spans="1:31" hidden="1" x14ac:dyDescent="0.25">
      <c r="R1" s="27"/>
      <c r="AE1" s="28"/>
    </row>
    <row r="2" spans="1:31" hidden="1" x14ac:dyDescent="0.25"/>
    <row r="3" spans="1:31" hidden="1" x14ac:dyDescent="0.25"/>
    <row r="4" spans="1:31" ht="3" customHeight="1" x14ac:dyDescent="0.25">
      <c r="C4" s="29"/>
      <c r="D4" s="29"/>
      <c r="E4" s="29"/>
      <c r="F4" s="29"/>
      <c r="G4" s="29"/>
      <c r="H4" s="29"/>
      <c r="I4" s="29"/>
      <c r="J4" s="30"/>
      <c r="K4" s="30"/>
    </row>
    <row r="5" spans="1:31" ht="26.1" customHeight="1" x14ac:dyDescent="0.25">
      <c r="C5" s="80" t="s">
        <v>84</v>
      </c>
      <c r="D5" s="80"/>
      <c r="E5" s="80"/>
      <c r="F5" s="80"/>
      <c r="G5" s="80"/>
      <c r="H5" s="80"/>
      <c r="I5" s="80"/>
      <c r="J5" s="80"/>
      <c r="K5" s="31"/>
    </row>
    <row r="6" spans="1:31" ht="3" customHeight="1" x14ac:dyDescent="0.25">
      <c r="C6" s="29"/>
      <c r="D6" s="32"/>
      <c r="E6" s="32"/>
      <c r="F6" s="32"/>
      <c r="G6" s="32"/>
      <c r="H6" s="32"/>
      <c r="I6" s="32"/>
      <c r="J6" s="33"/>
      <c r="K6" s="34"/>
    </row>
    <row r="7" spans="1:31" ht="30" x14ac:dyDescent="0.25">
      <c r="C7" s="29"/>
      <c r="D7" s="3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E7" s="81" t="str">
        <f>IF(datePr_ch="",IF(datePr="","",datePr),datePr_ch)</f>
        <v>26.04.2023</v>
      </c>
      <c r="F7" s="81"/>
      <c r="G7" s="81"/>
      <c r="H7" s="81"/>
      <c r="I7" s="81"/>
      <c r="J7" s="81"/>
      <c r="K7" s="36"/>
      <c r="L7" s="37"/>
    </row>
    <row r="8" spans="1:31" ht="30" x14ac:dyDescent="0.25">
      <c r="C8" s="29"/>
      <c r="D8" s="3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E8" s="81" t="str">
        <f>IF(numberPr_ch="",IF(numberPr="","",numberPr),numberPr_ch)</f>
        <v>01/04-784; 01/04-782; 01/04-785; 01/04-783</v>
      </c>
      <c r="F8" s="81"/>
      <c r="G8" s="81"/>
      <c r="H8" s="81"/>
      <c r="I8" s="81"/>
      <c r="J8" s="81"/>
      <c r="K8" s="36"/>
      <c r="L8" s="37"/>
    </row>
    <row r="9" spans="1:31" x14ac:dyDescent="0.25">
      <c r="C9" s="29"/>
      <c r="D9" s="32"/>
      <c r="E9" s="32"/>
      <c r="F9" s="32"/>
      <c r="G9" s="32"/>
      <c r="H9" s="32"/>
      <c r="I9" s="32"/>
      <c r="J9" s="33"/>
      <c r="K9" s="34"/>
    </row>
    <row r="10" spans="1:31" ht="21" customHeight="1" x14ac:dyDescent="0.25">
      <c r="C10" s="82" t="s">
        <v>1</v>
      </c>
      <c r="D10" s="82"/>
      <c r="E10" s="82"/>
      <c r="F10" s="82"/>
      <c r="G10" s="82"/>
      <c r="H10" s="82"/>
      <c r="I10" s="82"/>
      <c r="J10" s="82"/>
      <c r="K10" s="69" t="s">
        <v>2</v>
      </c>
    </row>
    <row r="11" spans="1:31" ht="21" customHeight="1" x14ac:dyDescent="0.25">
      <c r="C11" s="70" t="s">
        <v>3</v>
      </c>
      <c r="D11" s="72" t="s">
        <v>21</v>
      </c>
      <c r="E11" s="72" t="s">
        <v>22</v>
      </c>
      <c r="F11" s="74" t="s">
        <v>23</v>
      </c>
      <c r="G11" s="75"/>
      <c r="H11" s="76"/>
      <c r="I11" s="72" t="s">
        <v>5</v>
      </c>
      <c r="J11" s="72" t="s">
        <v>24</v>
      </c>
      <c r="K11" s="69"/>
    </row>
    <row r="12" spans="1:31" ht="21" customHeight="1" x14ac:dyDescent="0.25">
      <c r="C12" s="71"/>
      <c r="D12" s="73"/>
      <c r="E12" s="73"/>
      <c r="F12" s="83" t="s">
        <v>25</v>
      </c>
      <c r="G12" s="84"/>
      <c r="H12" s="38" t="s">
        <v>26</v>
      </c>
      <c r="I12" s="73"/>
      <c r="J12" s="73"/>
      <c r="K12" s="69"/>
    </row>
    <row r="13" spans="1:31" ht="12" customHeight="1" x14ac:dyDescent="0.25">
      <c r="C13" s="39" t="s">
        <v>6</v>
      </c>
      <c r="D13" s="39" t="s">
        <v>27</v>
      </c>
      <c r="E13" s="39" t="s">
        <v>28</v>
      </c>
      <c r="F13" s="85" t="s">
        <v>29</v>
      </c>
      <c r="G13" s="85"/>
      <c r="H13" s="39" t="s">
        <v>30</v>
      </c>
      <c r="I13" s="39" t="s">
        <v>31</v>
      </c>
      <c r="J13" s="39" t="s">
        <v>32</v>
      </c>
      <c r="K13" s="39" t="s">
        <v>33</v>
      </c>
    </row>
    <row r="14" spans="1:31" ht="14.25" customHeight="1" x14ac:dyDescent="0.25">
      <c r="A14" s="40"/>
      <c r="C14" s="41">
        <v>1</v>
      </c>
      <c r="D14" s="86" t="s">
        <v>34</v>
      </c>
      <c r="E14" s="87"/>
      <c r="F14" s="87"/>
      <c r="G14" s="87"/>
      <c r="H14" s="87"/>
      <c r="I14" s="87"/>
      <c r="J14" s="87"/>
      <c r="K14" s="17"/>
      <c r="L14" s="42"/>
    </row>
    <row r="15" spans="1:31" ht="60" x14ac:dyDescent="0.25">
      <c r="A15" s="40"/>
      <c r="C15" s="41" t="s">
        <v>35</v>
      </c>
      <c r="D15" s="43" t="s">
        <v>84</v>
      </c>
      <c r="E15" s="43" t="s">
        <v>14</v>
      </c>
      <c r="F15" s="88" t="s">
        <v>14</v>
      </c>
      <c r="G15" s="89"/>
      <c r="H15" s="43" t="s">
        <v>14</v>
      </c>
      <c r="I15" s="44" t="s">
        <v>36</v>
      </c>
      <c r="J15" s="45"/>
      <c r="K15" s="17" t="s">
        <v>37</v>
      </c>
      <c r="L15" s="42"/>
    </row>
    <row r="16" spans="1:31" ht="18.75" x14ac:dyDescent="0.25">
      <c r="A16" s="40"/>
      <c r="B16" s="25">
        <v>3</v>
      </c>
      <c r="C16" s="46">
        <v>2</v>
      </c>
      <c r="D16" s="77" t="s">
        <v>38</v>
      </c>
      <c r="E16" s="78"/>
      <c r="F16" s="78"/>
      <c r="G16" s="79"/>
      <c r="H16" s="79"/>
      <c r="I16" s="79" t="s">
        <v>14</v>
      </c>
      <c r="J16" s="79"/>
      <c r="K16" s="47"/>
      <c r="L16" s="42"/>
    </row>
    <row r="17" spans="1:82" ht="24" customHeight="1" x14ac:dyDescent="0.25">
      <c r="A17" s="40"/>
      <c r="C17" s="90" t="s">
        <v>39</v>
      </c>
      <c r="D17" s="91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E17" s="92" t="str">
        <f>IF('[1]Перечень тарифов'!J21="","наименование отсутствует","" &amp; '[1]Перечень тарифов'!J21 &amp; "")</f>
        <v>Тариф на услугу по передаче тепловой энергии</v>
      </c>
      <c r="F17" s="43"/>
      <c r="G17" s="49" t="s">
        <v>40</v>
      </c>
      <c r="H17" s="50" t="s">
        <v>41</v>
      </c>
      <c r="I17" s="44" t="s">
        <v>42</v>
      </c>
      <c r="J17" s="43" t="s">
        <v>14</v>
      </c>
      <c r="K17" s="93" t="s">
        <v>43</v>
      </c>
      <c r="L17" s="42"/>
    </row>
    <row r="18" spans="1:82" ht="24" customHeight="1" x14ac:dyDescent="0.25">
      <c r="A18" s="40"/>
      <c r="C18" s="90"/>
      <c r="D18" s="91"/>
      <c r="E18" s="92"/>
      <c r="F18" s="51"/>
      <c r="G18" s="52" t="s">
        <v>44</v>
      </c>
      <c r="H18" s="53"/>
      <c r="I18" s="53"/>
      <c r="J18" s="54"/>
      <c r="K18" s="94"/>
      <c r="L18" s="42"/>
    </row>
    <row r="19" spans="1:82" s="55" customFormat="1" ht="24" customHeight="1" x14ac:dyDescent="0.25">
      <c r="A19" s="40"/>
      <c r="B19" s="25"/>
      <c r="C19" s="90" t="s">
        <v>45</v>
      </c>
      <c r="D19" s="91" t="str">
        <f>IF('[1]Перечень тарифов'!E26="","наименование отсутствует","" &amp; '[1]Перечень тарифов'!E26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E19" s="92" t="str">
        <f>IF('[1]Перечень тарифов'!J26="","наименование отсутствует","" &amp; '[1]Перечень тарифов'!J26 &amp; "")</f>
        <v>Тариф на тепловую энергию</v>
      </c>
      <c r="F19" s="43"/>
      <c r="G19" s="49" t="s">
        <v>40</v>
      </c>
      <c r="H19" s="50" t="s">
        <v>41</v>
      </c>
      <c r="I19" s="44" t="s">
        <v>42</v>
      </c>
      <c r="J19" s="43" t="s">
        <v>14</v>
      </c>
      <c r="K19" s="94"/>
      <c r="L19" s="42"/>
      <c r="M19" s="26"/>
      <c r="N19" s="2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82" s="55" customFormat="1" ht="28.15" customHeight="1" x14ac:dyDescent="0.25">
      <c r="A20" s="40"/>
      <c r="B20" s="25"/>
      <c r="C20" s="90"/>
      <c r="D20" s="91"/>
      <c r="E20" s="92"/>
      <c r="F20" s="56" t="s">
        <v>46</v>
      </c>
      <c r="G20" s="49" t="s">
        <v>40</v>
      </c>
      <c r="H20" s="50" t="s">
        <v>41</v>
      </c>
      <c r="I20" s="44" t="s">
        <v>42</v>
      </c>
      <c r="J20" s="43" t="s">
        <v>14</v>
      </c>
      <c r="K20" s="94"/>
      <c r="L20" s="42"/>
      <c r="M20" s="26"/>
      <c r="N20" s="26"/>
    </row>
    <row r="21" spans="1:82" s="55" customFormat="1" ht="31.15" customHeight="1" x14ac:dyDescent="0.25">
      <c r="A21" s="40"/>
      <c r="B21" s="25"/>
      <c r="C21" s="90"/>
      <c r="D21" s="91"/>
      <c r="E21" s="92"/>
      <c r="F21" s="56" t="s">
        <v>46</v>
      </c>
      <c r="G21" s="49" t="s">
        <v>40</v>
      </c>
      <c r="H21" s="50" t="s">
        <v>41</v>
      </c>
      <c r="I21" s="44" t="s">
        <v>42</v>
      </c>
      <c r="J21" s="43" t="s">
        <v>14</v>
      </c>
      <c r="K21" s="94"/>
      <c r="L21" s="42"/>
      <c r="M21" s="26"/>
      <c r="N21" s="26"/>
    </row>
    <row r="22" spans="1:82" s="55" customFormat="1" ht="15" customHeight="1" x14ac:dyDescent="0.25">
      <c r="A22" s="40"/>
      <c r="B22" s="25"/>
      <c r="C22" s="90"/>
      <c r="D22" s="91"/>
      <c r="E22" s="92"/>
      <c r="F22" s="57"/>
      <c r="G22" s="52" t="s">
        <v>44</v>
      </c>
      <c r="H22" s="53"/>
      <c r="I22" s="53"/>
      <c r="J22" s="54"/>
      <c r="K22" s="95"/>
      <c r="L22" s="42"/>
      <c r="M22" s="26"/>
      <c r="N22" s="2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 ht="18.75" x14ac:dyDescent="0.25">
      <c r="A23" s="40"/>
      <c r="B23" s="25">
        <v>3</v>
      </c>
      <c r="C23" s="48" t="s">
        <v>28</v>
      </c>
      <c r="D23" s="86" t="s">
        <v>47</v>
      </c>
      <c r="E23" s="86"/>
      <c r="F23" s="86"/>
      <c r="G23" s="86"/>
      <c r="H23" s="86"/>
      <c r="I23" s="86"/>
      <c r="J23" s="86"/>
      <c r="K23" s="58"/>
      <c r="L23" s="42"/>
    </row>
    <row r="24" spans="1:82" ht="45" x14ac:dyDescent="0.25">
      <c r="A24" s="40"/>
      <c r="C24" s="41" t="s">
        <v>48</v>
      </c>
      <c r="D24" s="43" t="s">
        <v>14</v>
      </c>
      <c r="E24" s="43" t="s">
        <v>14</v>
      </c>
      <c r="F24" s="88" t="s">
        <v>14</v>
      </c>
      <c r="G24" s="89"/>
      <c r="H24" s="43" t="s">
        <v>14</v>
      </c>
      <c r="I24" s="43" t="s">
        <v>14</v>
      </c>
      <c r="J24" s="59" t="s">
        <v>49</v>
      </c>
      <c r="K24" s="17" t="s">
        <v>50</v>
      </c>
      <c r="L24" s="42"/>
    </row>
    <row r="25" spans="1:82" ht="18.75" x14ac:dyDescent="0.25">
      <c r="A25" s="40"/>
      <c r="B25" s="25">
        <v>3</v>
      </c>
      <c r="C25" s="48" t="s">
        <v>29</v>
      </c>
      <c r="D25" s="86" t="s">
        <v>51</v>
      </c>
      <c r="E25" s="86"/>
      <c r="F25" s="86"/>
      <c r="G25" s="86"/>
      <c r="H25" s="86"/>
      <c r="I25" s="86"/>
      <c r="J25" s="86"/>
      <c r="K25" s="58"/>
      <c r="L25" s="42"/>
    </row>
    <row r="26" spans="1:82" ht="19.899999999999999" customHeight="1" x14ac:dyDescent="0.25">
      <c r="A26" s="40"/>
      <c r="C26" s="90" t="s">
        <v>52</v>
      </c>
      <c r="D26" s="91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E26" s="92" t="str">
        <f>IF('[1]Перечень тарифов'!J21="","наименование отсутствует","" &amp; '[1]Перечень тарифов'!J21 &amp; "")</f>
        <v>Тариф на услугу по передаче тепловой энергии</v>
      </c>
      <c r="F26" s="43"/>
      <c r="G26" s="50" t="s">
        <v>40</v>
      </c>
      <c r="H26" s="50" t="s">
        <v>53</v>
      </c>
      <c r="I26" s="60">
        <v>309593.69</v>
      </c>
      <c r="J26" s="43" t="s">
        <v>14</v>
      </c>
      <c r="K26" s="93" t="s">
        <v>54</v>
      </c>
      <c r="L26" s="42"/>
    </row>
    <row r="27" spans="1:82" s="55" customFormat="1" ht="19.899999999999999" customHeight="1" x14ac:dyDescent="0.25">
      <c r="A27" s="40"/>
      <c r="B27" s="25"/>
      <c r="C27" s="90"/>
      <c r="D27" s="91"/>
      <c r="E27" s="92"/>
      <c r="F27" s="56" t="s">
        <v>46</v>
      </c>
      <c r="G27" s="49" t="s">
        <v>55</v>
      </c>
      <c r="H27" s="50" t="s">
        <v>56</v>
      </c>
      <c r="I27" s="60">
        <v>322586.48</v>
      </c>
      <c r="J27" s="43" t="s">
        <v>14</v>
      </c>
      <c r="K27" s="94"/>
      <c r="L27" s="42"/>
      <c r="M27" s="26"/>
      <c r="N27" s="26"/>
    </row>
    <row r="28" spans="1:82" s="55" customFormat="1" ht="19.899999999999999" customHeight="1" x14ac:dyDescent="0.25">
      <c r="A28" s="40"/>
      <c r="B28" s="25"/>
      <c r="C28" s="90"/>
      <c r="D28" s="91"/>
      <c r="E28" s="92"/>
      <c r="F28" s="56" t="s">
        <v>46</v>
      </c>
      <c r="G28" s="49" t="s">
        <v>57</v>
      </c>
      <c r="H28" s="50" t="s">
        <v>58</v>
      </c>
      <c r="I28" s="60">
        <v>336134.84</v>
      </c>
      <c r="J28" s="43" t="s">
        <v>14</v>
      </c>
      <c r="K28" s="94"/>
      <c r="L28" s="42"/>
      <c r="M28" s="26"/>
      <c r="N28" s="26"/>
    </row>
    <row r="29" spans="1:82" s="55" customFormat="1" ht="19.899999999999999" customHeight="1" x14ac:dyDescent="0.25">
      <c r="A29" s="40"/>
      <c r="B29" s="25"/>
      <c r="C29" s="90"/>
      <c r="D29" s="91"/>
      <c r="E29" s="92"/>
      <c r="F29" s="56" t="s">
        <v>46</v>
      </c>
      <c r="G29" s="49" t="s">
        <v>59</v>
      </c>
      <c r="H29" s="50" t="s">
        <v>60</v>
      </c>
      <c r="I29" s="60">
        <v>350262.76</v>
      </c>
      <c r="J29" s="43" t="s">
        <v>14</v>
      </c>
      <c r="K29" s="94"/>
      <c r="L29" s="42"/>
      <c r="M29" s="26"/>
      <c r="N29" s="26"/>
    </row>
    <row r="30" spans="1:82" s="55" customFormat="1" ht="19.899999999999999" customHeight="1" x14ac:dyDescent="0.25">
      <c r="A30" s="40"/>
      <c r="B30" s="25"/>
      <c r="C30" s="90"/>
      <c r="D30" s="91"/>
      <c r="E30" s="92"/>
      <c r="F30" s="56" t="s">
        <v>46</v>
      </c>
      <c r="G30" s="49" t="s">
        <v>61</v>
      </c>
      <c r="H30" s="50" t="s">
        <v>41</v>
      </c>
      <c r="I30" s="60">
        <v>364995.33</v>
      </c>
      <c r="J30" s="43" t="s">
        <v>14</v>
      </c>
      <c r="K30" s="94"/>
      <c r="L30" s="42"/>
      <c r="M30" s="26"/>
      <c r="N30" s="26"/>
    </row>
    <row r="31" spans="1:82" ht="19.899999999999999" customHeight="1" x14ac:dyDescent="0.25">
      <c r="A31" s="40"/>
      <c r="C31" s="90"/>
      <c r="D31" s="91"/>
      <c r="E31" s="92"/>
      <c r="F31" s="51"/>
      <c r="G31" s="52" t="s">
        <v>44</v>
      </c>
      <c r="H31" s="61"/>
      <c r="I31" s="61"/>
      <c r="J31" s="54"/>
      <c r="K31" s="94"/>
      <c r="L31" s="42"/>
    </row>
    <row r="32" spans="1:82" s="55" customFormat="1" ht="19.899999999999999" customHeight="1" x14ac:dyDescent="0.25">
      <c r="A32" s="40"/>
      <c r="B32" s="25"/>
      <c r="C32" s="90" t="s">
        <v>62</v>
      </c>
      <c r="D32" s="91" t="str">
        <f>IF('[1]Перечень тарифов'!E26="","наименование отсутствует","" &amp; '[1]Перечень тарифов'!E26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E32" s="92" t="str">
        <f>IF('[1]Перечень тарифов'!J26="","наименование отсутствует","" &amp; '[1]Перечень тарифов'!J26 &amp; "")</f>
        <v>Тариф на тепловую энергию</v>
      </c>
      <c r="F32" s="43"/>
      <c r="G32" s="49" t="s">
        <v>40</v>
      </c>
      <c r="H32" s="50" t="s">
        <v>53</v>
      </c>
      <c r="I32" s="60">
        <v>293861.2</v>
      </c>
      <c r="J32" s="43" t="s">
        <v>14</v>
      </c>
      <c r="K32" s="94"/>
      <c r="L32" s="42"/>
      <c r="M32" s="26"/>
      <c r="N32" s="26"/>
    </row>
    <row r="33" spans="1:14" s="55" customFormat="1" ht="19.899999999999999" customHeight="1" x14ac:dyDescent="0.25">
      <c r="A33" s="40"/>
      <c r="B33" s="25"/>
      <c r="C33" s="90"/>
      <c r="D33" s="91"/>
      <c r="E33" s="92"/>
      <c r="F33" s="56" t="s">
        <v>46</v>
      </c>
      <c r="G33" s="49" t="s">
        <v>55</v>
      </c>
      <c r="H33" s="50" t="s">
        <v>56</v>
      </c>
      <c r="I33" s="60">
        <v>313730.27</v>
      </c>
      <c r="J33" s="43" t="s">
        <v>14</v>
      </c>
      <c r="K33" s="94"/>
      <c r="L33" s="42"/>
      <c r="M33" s="26"/>
      <c r="N33" s="26"/>
    </row>
    <row r="34" spans="1:14" s="55" customFormat="1" ht="19.899999999999999" customHeight="1" x14ac:dyDescent="0.25">
      <c r="A34" s="40"/>
      <c r="B34" s="25"/>
      <c r="C34" s="90"/>
      <c r="D34" s="91"/>
      <c r="E34" s="92"/>
      <c r="F34" s="56" t="s">
        <v>46</v>
      </c>
      <c r="G34" s="49" t="s">
        <v>57</v>
      </c>
      <c r="H34" s="50" t="s">
        <v>58</v>
      </c>
      <c r="I34" s="60">
        <v>327461.2</v>
      </c>
      <c r="J34" s="43" t="s">
        <v>14</v>
      </c>
      <c r="K34" s="94"/>
      <c r="L34" s="42"/>
      <c r="M34" s="26"/>
      <c r="N34" s="26"/>
    </row>
    <row r="35" spans="1:14" s="55" customFormat="1" ht="19.899999999999999" customHeight="1" x14ac:dyDescent="0.25">
      <c r="A35" s="40"/>
      <c r="B35" s="25"/>
      <c r="C35" s="90"/>
      <c r="D35" s="91"/>
      <c r="E35" s="92"/>
      <c r="F35" s="56" t="s">
        <v>46</v>
      </c>
      <c r="G35" s="49" t="s">
        <v>59</v>
      </c>
      <c r="H35" s="50" t="s">
        <v>60</v>
      </c>
      <c r="I35" s="60">
        <v>345795.24</v>
      </c>
      <c r="J35" s="43" t="s">
        <v>14</v>
      </c>
      <c r="K35" s="94"/>
      <c r="L35" s="42"/>
      <c r="M35" s="26"/>
      <c r="N35" s="26"/>
    </row>
    <row r="36" spans="1:14" s="55" customFormat="1" ht="19.899999999999999" customHeight="1" x14ac:dyDescent="0.25">
      <c r="A36" s="40"/>
      <c r="B36" s="25"/>
      <c r="C36" s="90"/>
      <c r="D36" s="91"/>
      <c r="E36" s="92"/>
      <c r="F36" s="56" t="s">
        <v>46</v>
      </c>
      <c r="G36" s="49" t="s">
        <v>61</v>
      </c>
      <c r="H36" s="50" t="s">
        <v>41</v>
      </c>
      <c r="I36" s="60">
        <v>365238.67</v>
      </c>
      <c r="J36" s="43" t="s">
        <v>14</v>
      </c>
      <c r="K36" s="94"/>
      <c r="L36" s="42"/>
      <c r="M36" s="26"/>
      <c r="N36" s="26"/>
    </row>
    <row r="37" spans="1:14" s="55" customFormat="1" ht="19.899999999999999" customHeight="1" x14ac:dyDescent="0.25">
      <c r="A37" s="40"/>
      <c r="B37" s="25"/>
      <c r="C37" s="90"/>
      <c r="D37" s="91"/>
      <c r="E37" s="92"/>
      <c r="F37" s="56" t="s">
        <v>46</v>
      </c>
      <c r="G37" s="49" t="s">
        <v>40</v>
      </c>
      <c r="H37" s="50" t="s">
        <v>53</v>
      </c>
      <c r="I37" s="60">
        <v>29775.52</v>
      </c>
      <c r="J37" s="43" t="s">
        <v>14</v>
      </c>
      <c r="K37" s="94"/>
      <c r="L37" s="42"/>
      <c r="M37" s="26"/>
      <c r="N37" s="26"/>
    </row>
    <row r="38" spans="1:14" s="55" customFormat="1" ht="19.899999999999999" customHeight="1" x14ac:dyDescent="0.25">
      <c r="A38" s="40"/>
      <c r="B38" s="25"/>
      <c r="C38" s="90"/>
      <c r="D38" s="91"/>
      <c r="E38" s="92"/>
      <c r="F38" s="56" t="s">
        <v>46</v>
      </c>
      <c r="G38" s="49" t="s">
        <v>55</v>
      </c>
      <c r="H38" s="50" t="s">
        <v>56</v>
      </c>
      <c r="I38" s="60">
        <v>30625.85</v>
      </c>
      <c r="J38" s="43" t="s">
        <v>14</v>
      </c>
      <c r="K38" s="94"/>
      <c r="L38" s="42"/>
      <c r="M38" s="26"/>
      <c r="N38" s="26"/>
    </row>
    <row r="39" spans="1:14" s="55" customFormat="1" ht="19.899999999999999" customHeight="1" x14ac:dyDescent="0.25">
      <c r="A39" s="40"/>
      <c r="B39" s="25"/>
      <c r="C39" s="90"/>
      <c r="D39" s="91"/>
      <c r="E39" s="92"/>
      <c r="F39" s="56" t="s">
        <v>46</v>
      </c>
      <c r="G39" s="49" t="s">
        <v>57</v>
      </c>
      <c r="H39" s="50" t="s">
        <v>58</v>
      </c>
      <c r="I39" s="60">
        <v>32485</v>
      </c>
      <c r="J39" s="43" t="s">
        <v>14</v>
      </c>
      <c r="K39" s="94"/>
      <c r="L39" s="42"/>
      <c r="M39" s="26"/>
      <c r="N39" s="26"/>
    </row>
    <row r="40" spans="1:14" s="55" customFormat="1" ht="19.899999999999999" customHeight="1" x14ac:dyDescent="0.25">
      <c r="A40" s="40"/>
      <c r="B40" s="25"/>
      <c r="C40" s="90"/>
      <c r="D40" s="91"/>
      <c r="E40" s="92"/>
      <c r="F40" s="56" t="s">
        <v>46</v>
      </c>
      <c r="G40" s="49" t="s">
        <v>59</v>
      </c>
      <c r="H40" s="50" t="s">
        <v>60</v>
      </c>
      <c r="I40" s="60">
        <v>34462.519999999997</v>
      </c>
      <c r="J40" s="43" t="s">
        <v>14</v>
      </c>
      <c r="K40" s="94"/>
      <c r="L40" s="42"/>
      <c r="M40" s="26"/>
      <c r="N40" s="26"/>
    </row>
    <row r="41" spans="1:14" s="55" customFormat="1" ht="19.899999999999999" customHeight="1" x14ac:dyDescent="0.25">
      <c r="A41" s="40"/>
      <c r="B41" s="25"/>
      <c r="C41" s="90"/>
      <c r="D41" s="91"/>
      <c r="E41" s="92"/>
      <c r="F41" s="56" t="s">
        <v>46</v>
      </c>
      <c r="G41" s="49" t="s">
        <v>61</v>
      </c>
      <c r="H41" s="50" t="s">
        <v>41</v>
      </c>
      <c r="I41" s="60">
        <v>36566.160000000003</v>
      </c>
      <c r="J41" s="43" t="s">
        <v>14</v>
      </c>
      <c r="K41" s="94"/>
      <c r="L41" s="42"/>
      <c r="M41" s="26"/>
      <c r="N41" s="26"/>
    </row>
    <row r="42" spans="1:14" s="55" customFormat="1" ht="19.899999999999999" customHeight="1" x14ac:dyDescent="0.25">
      <c r="A42" s="40"/>
      <c r="B42" s="25"/>
      <c r="C42" s="90"/>
      <c r="D42" s="91"/>
      <c r="E42" s="92"/>
      <c r="F42" s="56" t="s">
        <v>46</v>
      </c>
      <c r="G42" s="49" t="s">
        <v>40</v>
      </c>
      <c r="H42" s="50" t="s">
        <v>53</v>
      </c>
      <c r="I42" s="60">
        <v>37607.550000000003</v>
      </c>
      <c r="J42" s="43" t="s">
        <v>14</v>
      </c>
      <c r="K42" s="94"/>
      <c r="L42" s="42"/>
      <c r="M42" s="26"/>
      <c r="N42" s="26"/>
    </row>
    <row r="43" spans="1:14" s="55" customFormat="1" ht="19.899999999999999" customHeight="1" x14ac:dyDescent="0.25">
      <c r="A43" s="40"/>
      <c r="B43" s="25"/>
      <c r="C43" s="90"/>
      <c r="D43" s="91"/>
      <c r="E43" s="92"/>
      <c r="F43" s="56" t="s">
        <v>46</v>
      </c>
      <c r="G43" s="49" t="s">
        <v>55</v>
      </c>
      <c r="H43" s="50" t="s">
        <v>56</v>
      </c>
      <c r="I43" s="60">
        <v>39473.120000000003</v>
      </c>
      <c r="J43" s="43" t="s">
        <v>14</v>
      </c>
      <c r="K43" s="94"/>
      <c r="L43" s="42"/>
      <c r="M43" s="26"/>
      <c r="N43" s="26"/>
    </row>
    <row r="44" spans="1:14" s="55" customFormat="1" ht="19.899999999999999" customHeight="1" x14ac:dyDescent="0.25">
      <c r="A44" s="40"/>
      <c r="B44" s="25"/>
      <c r="C44" s="90"/>
      <c r="D44" s="91"/>
      <c r="E44" s="92"/>
      <c r="F44" s="56" t="s">
        <v>46</v>
      </c>
      <c r="G44" s="49" t="s">
        <v>57</v>
      </c>
      <c r="H44" s="50" t="s">
        <v>58</v>
      </c>
      <c r="I44" s="60">
        <v>41551.33</v>
      </c>
      <c r="J44" s="43" t="s">
        <v>14</v>
      </c>
      <c r="K44" s="94"/>
      <c r="L44" s="42"/>
      <c r="M44" s="26"/>
      <c r="N44" s="26"/>
    </row>
    <row r="45" spans="1:14" s="55" customFormat="1" ht="19.899999999999999" customHeight="1" x14ac:dyDescent="0.25">
      <c r="A45" s="40"/>
      <c r="B45" s="25"/>
      <c r="C45" s="90"/>
      <c r="D45" s="91"/>
      <c r="E45" s="92"/>
      <c r="F45" s="56" t="s">
        <v>46</v>
      </c>
      <c r="G45" s="49" t="s">
        <v>59</v>
      </c>
      <c r="H45" s="50" t="s">
        <v>60</v>
      </c>
      <c r="I45" s="60">
        <v>43747.12</v>
      </c>
      <c r="J45" s="43" t="s">
        <v>14</v>
      </c>
      <c r="K45" s="94"/>
      <c r="L45" s="42"/>
      <c r="M45" s="26"/>
      <c r="N45" s="26"/>
    </row>
    <row r="46" spans="1:14" s="55" customFormat="1" ht="19.149999999999999" customHeight="1" x14ac:dyDescent="0.25">
      <c r="A46" s="40"/>
      <c r="B46" s="25"/>
      <c r="C46" s="90"/>
      <c r="D46" s="91"/>
      <c r="E46" s="92"/>
      <c r="F46" s="56" t="s">
        <v>46</v>
      </c>
      <c r="G46" s="49" t="s">
        <v>61</v>
      </c>
      <c r="H46" s="50" t="s">
        <v>41</v>
      </c>
      <c r="I46" s="60">
        <v>46067.57</v>
      </c>
      <c r="J46" s="43" t="s">
        <v>14</v>
      </c>
      <c r="K46" s="94"/>
      <c r="L46" s="42"/>
      <c r="M46" s="26"/>
      <c r="N46" s="26"/>
    </row>
    <row r="47" spans="1:14" s="55" customFormat="1" ht="15" customHeight="1" x14ac:dyDescent="0.25">
      <c r="A47" s="40"/>
      <c r="B47" s="25"/>
      <c r="C47" s="90"/>
      <c r="D47" s="91"/>
      <c r="E47" s="92"/>
      <c r="F47" s="57"/>
      <c r="G47" s="52" t="s">
        <v>44</v>
      </c>
      <c r="H47" s="53"/>
      <c r="I47" s="53"/>
      <c r="J47" s="54"/>
      <c r="K47" s="95"/>
      <c r="L47" s="42"/>
      <c r="M47" s="26"/>
      <c r="N47" s="26"/>
    </row>
    <row r="48" spans="1:14" ht="18.75" x14ac:dyDescent="0.25">
      <c r="A48" s="40"/>
      <c r="C48" s="48" t="s">
        <v>30</v>
      </c>
      <c r="D48" s="86" t="s">
        <v>63</v>
      </c>
      <c r="E48" s="86"/>
      <c r="F48" s="86"/>
      <c r="G48" s="86"/>
      <c r="H48" s="86"/>
      <c r="I48" s="86"/>
      <c r="J48" s="86"/>
      <c r="K48" s="58"/>
      <c r="L48" s="42"/>
    </row>
    <row r="49" spans="1:14" ht="19.899999999999999" customHeight="1" x14ac:dyDescent="0.25">
      <c r="A49" s="40"/>
      <c r="C49" s="96" t="s">
        <v>64</v>
      </c>
      <c r="D49" s="91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E49" s="92" t="str">
        <f>IF('[1]Перечень тарифов'!J21="","наименование отсутствует","" &amp; '[1]Перечень тарифов'!J21 &amp; "")</f>
        <v>Тариф на услугу по передаче тепловой энергии</v>
      </c>
      <c r="F49" s="43"/>
      <c r="G49" s="49" t="s">
        <v>40</v>
      </c>
      <c r="H49" s="50" t="s">
        <v>53</v>
      </c>
      <c r="I49" s="60">
        <v>656.3</v>
      </c>
      <c r="J49" s="43" t="s">
        <v>14</v>
      </c>
      <c r="K49" s="93" t="s">
        <v>65</v>
      </c>
      <c r="L49" s="42"/>
    </row>
    <row r="50" spans="1:14" s="55" customFormat="1" ht="19.899999999999999" customHeight="1" x14ac:dyDescent="0.25">
      <c r="A50" s="40"/>
      <c r="B50" s="25"/>
      <c r="C50" s="97"/>
      <c r="D50" s="91"/>
      <c r="E50" s="92"/>
      <c r="F50" s="56" t="s">
        <v>46</v>
      </c>
      <c r="G50" s="49" t="s">
        <v>55</v>
      </c>
      <c r="H50" s="50" t="s">
        <v>56</v>
      </c>
      <c r="I50" s="60">
        <v>656.3</v>
      </c>
      <c r="J50" s="43" t="s">
        <v>14</v>
      </c>
      <c r="K50" s="94"/>
      <c r="L50" s="42"/>
      <c r="M50" s="26"/>
      <c r="N50" s="26"/>
    </row>
    <row r="51" spans="1:14" s="55" customFormat="1" ht="19.899999999999999" customHeight="1" x14ac:dyDescent="0.25">
      <c r="A51" s="40"/>
      <c r="B51" s="25"/>
      <c r="C51" s="97"/>
      <c r="D51" s="91"/>
      <c r="E51" s="92"/>
      <c r="F51" s="56" t="s">
        <v>46</v>
      </c>
      <c r="G51" s="49" t="s">
        <v>57</v>
      </c>
      <c r="H51" s="50" t="s">
        <v>58</v>
      </c>
      <c r="I51" s="60">
        <v>656.3</v>
      </c>
      <c r="J51" s="43" t="s">
        <v>14</v>
      </c>
      <c r="K51" s="94"/>
      <c r="L51" s="42"/>
      <c r="M51" s="26"/>
      <c r="N51" s="26"/>
    </row>
    <row r="52" spans="1:14" s="55" customFormat="1" ht="19.899999999999999" customHeight="1" x14ac:dyDescent="0.25">
      <c r="A52" s="40"/>
      <c r="B52" s="25"/>
      <c r="C52" s="97"/>
      <c r="D52" s="91"/>
      <c r="E52" s="92"/>
      <c r="F52" s="56" t="s">
        <v>46</v>
      </c>
      <c r="G52" s="49" t="s">
        <v>59</v>
      </c>
      <c r="H52" s="50" t="s">
        <v>60</v>
      </c>
      <c r="I52" s="60">
        <v>656.3</v>
      </c>
      <c r="J52" s="43" t="s">
        <v>14</v>
      </c>
      <c r="K52" s="94"/>
      <c r="L52" s="42"/>
      <c r="M52" s="26"/>
      <c r="N52" s="26"/>
    </row>
    <row r="53" spans="1:14" s="55" customFormat="1" ht="19.899999999999999" customHeight="1" x14ac:dyDescent="0.25">
      <c r="A53" s="40"/>
      <c r="B53" s="25"/>
      <c r="C53" s="97"/>
      <c r="D53" s="91"/>
      <c r="E53" s="92"/>
      <c r="F53" s="56" t="s">
        <v>46</v>
      </c>
      <c r="G53" s="49" t="s">
        <v>61</v>
      </c>
      <c r="H53" s="50" t="s">
        <v>41</v>
      </c>
      <c r="I53" s="60">
        <v>656.3</v>
      </c>
      <c r="J53" s="43" t="s">
        <v>14</v>
      </c>
      <c r="K53" s="94"/>
      <c r="L53" s="42"/>
      <c r="M53" s="26"/>
      <c r="N53" s="26"/>
    </row>
    <row r="54" spans="1:14" ht="19.899999999999999" customHeight="1" x14ac:dyDescent="0.25">
      <c r="A54" s="40"/>
      <c r="C54" s="98"/>
      <c r="D54" s="91"/>
      <c r="E54" s="92"/>
      <c r="F54" s="51"/>
      <c r="G54" s="52" t="s">
        <v>44</v>
      </c>
      <c r="H54" s="61"/>
      <c r="I54" s="61"/>
      <c r="J54" s="54"/>
      <c r="K54" s="94"/>
      <c r="L54" s="42"/>
    </row>
    <row r="55" spans="1:14" s="55" customFormat="1" ht="19.899999999999999" customHeight="1" x14ac:dyDescent="0.25">
      <c r="A55" s="40"/>
      <c r="B55" s="25"/>
      <c r="C55" s="90" t="s">
        <v>66</v>
      </c>
      <c r="D55" s="91" t="str">
        <f>IF('[1]Перечень тарифов'!E26="","наименование отсутствует","" &amp; '[1]Перечень тарифов'!E26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E55" s="92" t="str">
        <f>IF('[1]Перечень тарифов'!J26="","наименование отсутствует","" &amp; '[1]Перечень тарифов'!J26 &amp; "")</f>
        <v>Тариф на тепловую энергию</v>
      </c>
      <c r="F55" s="43"/>
      <c r="G55" s="49" t="s">
        <v>40</v>
      </c>
      <c r="H55" s="50" t="s">
        <v>53</v>
      </c>
      <c r="I55" s="60">
        <v>174.17</v>
      </c>
      <c r="J55" s="43" t="s">
        <v>14</v>
      </c>
      <c r="K55" s="94"/>
      <c r="L55" s="42"/>
      <c r="M55" s="26"/>
      <c r="N55" s="26"/>
    </row>
    <row r="56" spans="1:14" s="55" customFormat="1" ht="19.899999999999999" customHeight="1" x14ac:dyDescent="0.25">
      <c r="A56" s="40"/>
      <c r="B56" s="25"/>
      <c r="C56" s="90"/>
      <c r="D56" s="91"/>
      <c r="E56" s="92"/>
      <c r="F56" s="56" t="s">
        <v>46</v>
      </c>
      <c r="G56" s="49" t="s">
        <v>55</v>
      </c>
      <c r="H56" s="50" t="s">
        <v>56</v>
      </c>
      <c r="I56" s="60">
        <v>174.17</v>
      </c>
      <c r="J56" s="43" t="s">
        <v>14</v>
      </c>
      <c r="K56" s="94"/>
      <c r="L56" s="42"/>
      <c r="M56" s="26"/>
      <c r="N56" s="26"/>
    </row>
    <row r="57" spans="1:14" s="55" customFormat="1" ht="19.899999999999999" customHeight="1" x14ac:dyDescent="0.25">
      <c r="A57" s="40"/>
      <c r="B57" s="25"/>
      <c r="C57" s="90"/>
      <c r="D57" s="91"/>
      <c r="E57" s="92"/>
      <c r="F57" s="56" t="s">
        <v>46</v>
      </c>
      <c r="G57" s="49" t="s">
        <v>57</v>
      </c>
      <c r="H57" s="50" t="s">
        <v>58</v>
      </c>
      <c r="I57" s="60">
        <v>174.17</v>
      </c>
      <c r="J57" s="43" t="s">
        <v>14</v>
      </c>
      <c r="K57" s="94"/>
      <c r="L57" s="42"/>
      <c r="M57" s="26"/>
      <c r="N57" s="26"/>
    </row>
    <row r="58" spans="1:14" s="55" customFormat="1" ht="19.899999999999999" customHeight="1" x14ac:dyDescent="0.25">
      <c r="A58" s="40"/>
      <c r="B58" s="25"/>
      <c r="C58" s="90"/>
      <c r="D58" s="91"/>
      <c r="E58" s="92"/>
      <c r="F58" s="56" t="s">
        <v>46</v>
      </c>
      <c r="G58" s="49" t="s">
        <v>59</v>
      </c>
      <c r="H58" s="50" t="s">
        <v>60</v>
      </c>
      <c r="I58" s="60">
        <v>174.17</v>
      </c>
      <c r="J58" s="43" t="s">
        <v>14</v>
      </c>
      <c r="K58" s="94"/>
      <c r="L58" s="42"/>
      <c r="M58" s="26"/>
      <c r="N58" s="26"/>
    </row>
    <row r="59" spans="1:14" s="55" customFormat="1" ht="19.899999999999999" customHeight="1" x14ac:dyDescent="0.25">
      <c r="A59" s="40"/>
      <c r="B59" s="25"/>
      <c r="C59" s="90"/>
      <c r="D59" s="91"/>
      <c r="E59" s="92"/>
      <c r="F59" s="56" t="s">
        <v>46</v>
      </c>
      <c r="G59" s="49" t="s">
        <v>61</v>
      </c>
      <c r="H59" s="50" t="s">
        <v>41</v>
      </c>
      <c r="I59" s="60">
        <v>174.17</v>
      </c>
      <c r="J59" s="43" t="s">
        <v>14</v>
      </c>
      <c r="K59" s="94"/>
      <c r="L59" s="42"/>
      <c r="M59" s="26"/>
      <c r="N59" s="26"/>
    </row>
    <row r="60" spans="1:14" s="55" customFormat="1" ht="19.899999999999999" customHeight="1" x14ac:dyDescent="0.25">
      <c r="A60" s="40"/>
      <c r="B60" s="25"/>
      <c r="C60" s="90"/>
      <c r="D60" s="91"/>
      <c r="E60" s="92"/>
      <c r="F60" s="56" t="s">
        <v>46</v>
      </c>
      <c r="G60" s="49" t="s">
        <v>40</v>
      </c>
      <c r="H60" s="50" t="s">
        <v>53</v>
      </c>
      <c r="I60" s="60">
        <v>18.53</v>
      </c>
      <c r="J60" s="43" t="s">
        <v>14</v>
      </c>
      <c r="K60" s="94"/>
      <c r="L60" s="42"/>
      <c r="M60" s="26"/>
      <c r="N60" s="26"/>
    </row>
    <row r="61" spans="1:14" s="55" customFormat="1" ht="19.899999999999999" customHeight="1" x14ac:dyDescent="0.25">
      <c r="A61" s="40"/>
      <c r="B61" s="25"/>
      <c r="C61" s="90"/>
      <c r="D61" s="91"/>
      <c r="E61" s="92"/>
      <c r="F61" s="56" t="s">
        <v>46</v>
      </c>
      <c r="G61" s="49" t="s">
        <v>55</v>
      </c>
      <c r="H61" s="50" t="s">
        <v>56</v>
      </c>
      <c r="I61" s="60">
        <v>18.53</v>
      </c>
      <c r="J61" s="43" t="s">
        <v>14</v>
      </c>
      <c r="K61" s="94"/>
      <c r="L61" s="42"/>
      <c r="M61" s="26"/>
      <c r="N61" s="26"/>
    </row>
    <row r="62" spans="1:14" s="55" customFormat="1" ht="19.899999999999999" customHeight="1" x14ac:dyDescent="0.25">
      <c r="A62" s="40"/>
      <c r="B62" s="25"/>
      <c r="C62" s="90"/>
      <c r="D62" s="91"/>
      <c r="E62" s="92"/>
      <c r="F62" s="56" t="s">
        <v>46</v>
      </c>
      <c r="G62" s="49" t="s">
        <v>57</v>
      </c>
      <c r="H62" s="50" t="s">
        <v>58</v>
      </c>
      <c r="I62" s="60">
        <v>18.53</v>
      </c>
      <c r="J62" s="43" t="s">
        <v>14</v>
      </c>
      <c r="K62" s="94"/>
      <c r="L62" s="42"/>
      <c r="M62" s="26"/>
      <c r="N62" s="26"/>
    </row>
    <row r="63" spans="1:14" s="55" customFormat="1" ht="19.899999999999999" customHeight="1" x14ac:dyDescent="0.25">
      <c r="A63" s="40"/>
      <c r="B63" s="25"/>
      <c r="C63" s="90"/>
      <c r="D63" s="91"/>
      <c r="E63" s="92"/>
      <c r="F63" s="56" t="s">
        <v>46</v>
      </c>
      <c r="G63" s="49" t="s">
        <v>59</v>
      </c>
      <c r="H63" s="50" t="s">
        <v>60</v>
      </c>
      <c r="I63" s="60">
        <v>18.53</v>
      </c>
      <c r="J63" s="43" t="s">
        <v>14</v>
      </c>
      <c r="K63" s="94"/>
      <c r="L63" s="42"/>
      <c r="M63" s="26"/>
      <c r="N63" s="26"/>
    </row>
    <row r="64" spans="1:14" s="55" customFormat="1" ht="19.899999999999999" customHeight="1" x14ac:dyDescent="0.25">
      <c r="A64" s="40"/>
      <c r="B64" s="25"/>
      <c r="C64" s="90"/>
      <c r="D64" s="91"/>
      <c r="E64" s="92"/>
      <c r="F64" s="56" t="s">
        <v>46</v>
      </c>
      <c r="G64" s="49" t="s">
        <v>61</v>
      </c>
      <c r="H64" s="50" t="s">
        <v>41</v>
      </c>
      <c r="I64" s="60">
        <v>18.53</v>
      </c>
      <c r="J64" s="43" t="s">
        <v>14</v>
      </c>
      <c r="K64" s="94"/>
      <c r="L64" s="42"/>
      <c r="M64" s="26"/>
      <c r="N64" s="26"/>
    </row>
    <row r="65" spans="1:14" s="55" customFormat="1" ht="19.899999999999999" customHeight="1" x14ac:dyDescent="0.25">
      <c r="A65" s="40"/>
      <c r="B65" s="25"/>
      <c r="C65" s="90"/>
      <c r="D65" s="91"/>
      <c r="E65" s="92"/>
      <c r="F65" s="56" t="s">
        <v>46</v>
      </c>
      <c r="G65" s="49" t="s">
        <v>40</v>
      </c>
      <c r="H65" s="50" t="s">
        <v>53</v>
      </c>
      <c r="I65" s="60">
        <v>17.87</v>
      </c>
      <c r="J65" s="43" t="s">
        <v>14</v>
      </c>
      <c r="K65" s="94"/>
      <c r="L65" s="42"/>
      <c r="M65" s="26"/>
      <c r="N65" s="26"/>
    </row>
    <row r="66" spans="1:14" s="55" customFormat="1" ht="19.899999999999999" customHeight="1" x14ac:dyDescent="0.25">
      <c r="A66" s="40"/>
      <c r="B66" s="25"/>
      <c r="C66" s="90"/>
      <c r="D66" s="91"/>
      <c r="E66" s="92"/>
      <c r="F66" s="56" t="s">
        <v>46</v>
      </c>
      <c r="G66" s="49" t="s">
        <v>55</v>
      </c>
      <c r="H66" s="50" t="s">
        <v>56</v>
      </c>
      <c r="I66" s="60">
        <v>17.87</v>
      </c>
      <c r="J66" s="43" t="s">
        <v>14</v>
      </c>
      <c r="K66" s="94"/>
      <c r="L66" s="42"/>
      <c r="M66" s="26"/>
      <c r="N66" s="26"/>
    </row>
    <row r="67" spans="1:14" s="55" customFormat="1" ht="19.899999999999999" customHeight="1" x14ac:dyDescent="0.25">
      <c r="A67" s="40"/>
      <c r="B67" s="25"/>
      <c r="C67" s="90"/>
      <c r="D67" s="91"/>
      <c r="E67" s="92"/>
      <c r="F67" s="56" t="s">
        <v>46</v>
      </c>
      <c r="G67" s="49" t="s">
        <v>57</v>
      </c>
      <c r="H67" s="50" t="s">
        <v>58</v>
      </c>
      <c r="I67" s="60">
        <v>17.87</v>
      </c>
      <c r="J67" s="43" t="s">
        <v>14</v>
      </c>
      <c r="K67" s="94"/>
      <c r="L67" s="42"/>
      <c r="M67" s="26"/>
      <c r="N67" s="26"/>
    </row>
    <row r="68" spans="1:14" s="55" customFormat="1" ht="19.899999999999999" customHeight="1" x14ac:dyDescent="0.25">
      <c r="A68" s="40"/>
      <c r="B68" s="25"/>
      <c r="C68" s="90"/>
      <c r="D68" s="91"/>
      <c r="E68" s="92"/>
      <c r="F68" s="56" t="s">
        <v>46</v>
      </c>
      <c r="G68" s="49" t="s">
        <v>59</v>
      </c>
      <c r="H68" s="50" t="s">
        <v>60</v>
      </c>
      <c r="I68" s="60">
        <v>17.87</v>
      </c>
      <c r="J68" s="43" t="s">
        <v>14</v>
      </c>
      <c r="K68" s="94"/>
      <c r="L68" s="42"/>
      <c r="M68" s="26"/>
      <c r="N68" s="26"/>
    </row>
    <row r="69" spans="1:14" s="55" customFormat="1" ht="19.149999999999999" customHeight="1" x14ac:dyDescent="0.25">
      <c r="A69" s="40"/>
      <c r="B69" s="25"/>
      <c r="C69" s="90"/>
      <c r="D69" s="91"/>
      <c r="E69" s="92"/>
      <c r="F69" s="56" t="s">
        <v>46</v>
      </c>
      <c r="G69" s="49" t="s">
        <v>61</v>
      </c>
      <c r="H69" s="50" t="s">
        <v>41</v>
      </c>
      <c r="I69" s="60">
        <v>17.87</v>
      </c>
      <c r="J69" s="43" t="s">
        <v>14</v>
      </c>
      <c r="K69" s="94"/>
      <c r="L69" s="42"/>
      <c r="M69" s="26"/>
      <c r="N69" s="26"/>
    </row>
    <row r="70" spans="1:14" s="55" customFormat="1" ht="15" customHeight="1" x14ac:dyDescent="0.25">
      <c r="A70" s="40"/>
      <c r="B70" s="25"/>
      <c r="C70" s="90"/>
      <c r="D70" s="91"/>
      <c r="E70" s="92"/>
      <c r="F70" s="57"/>
      <c r="G70" s="52" t="s">
        <v>44</v>
      </c>
      <c r="H70" s="53"/>
      <c r="I70" s="53"/>
      <c r="J70" s="54"/>
      <c r="K70" s="95"/>
      <c r="L70" s="42"/>
      <c r="M70" s="26"/>
      <c r="N70" s="26"/>
    </row>
    <row r="71" spans="1:14" ht="26.1" customHeight="1" x14ac:dyDescent="0.25">
      <c r="A71" s="40"/>
      <c r="C71" s="48" t="s">
        <v>31</v>
      </c>
      <c r="D71" s="86" t="s">
        <v>67</v>
      </c>
      <c r="E71" s="86"/>
      <c r="F71" s="86"/>
      <c r="G71" s="86"/>
      <c r="H71" s="86"/>
      <c r="I71" s="86"/>
      <c r="J71" s="86"/>
      <c r="K71" s="58"/>
      <c r="L71" s="42"/>
    </row>
    <row r="72" spans="1:14" ht="27" customHeight="1" x14ac:dyDescent="0.25">
      <c r="A72" s="40"/>
      <c r="C72" s="96" t="s">
        <v>68</v>
      </c>
      <c r="D72" s="91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E72" s="92" t="str">
        <f>IF('[1]Перечень тарифов'!J21="","наименование отсутствует","" &amp; '[1]Перечень тарифов'!J21 &amp; "")</f>
        <v>Тариф на услугу по передаче тепловой энергии</v>
      </c>
      <c r="F72" s="43"/>
      <c r="G72" s="49" t="s">
        <v>40</v>
      </c>
      <c r="H72" s="50" t="s">
        <v>41</v>
      </c>
      <c r="I72" s="60">
        <v>0</v>
      </c>
      <c r="J72" s="43" t="s">
        <v>14</v>
      </c>
      <c r="K72" s="93" t="s">
        <v>69</v>
      </c>
      <c r="L72" s="42"/>
      <c r="N72" s="26" t="s">
        <v>70</v>
      </c>
    </row>
    <row r="73" spans="1:14" ht="27" customHeight="1" x14ac:dyDescent="0.25">
      <c r="A73" s="40"/>
      <c r="C73" s="98"/>
      <c r="D73" s="91"/>
      <c r="E73" s="92"/>
      <c r="F73" s="51"/>
      <c r="G73" s="52" t="s">
        <v>44</v>
      </c>
      <c r="H73" s="61"/>
      <c r="I73" s="61"/>
      <c r="J73" s="54"/>
      <c r="K73" s="94"/>
      <c r="L73" s="42"/>
    </row>
    <row r="74" spans="1:14" s="55" customFormat="1" ht="27" customHeight="1" x14ac:dyDescent="0.25">
      <c r="A74" s="40"/>
      <c r="B74" s="25"/>
      <c r="C74" s="90" t="s">
        <v>71</v>
      </c>
      <c r="D74" s="91" t="str">
        <f>IF('[1]Перечень тарифов'!E26="","наименование отсутствует","" &amp; '[1]Перечень тарифов'!E26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E74" s="92" t="str">
        <f>IF('[1]Перечень тарифов'!J26="","наименование отсутствует","" &amp; '[1]Перечень тарифов'!J26 &amp; "")</f>
        <v>Тариф на тепловую энергию</v>
      </c>
      <c r="F74" s="43"/>
      <c r="G74" s="49" t="s">
        <v>40</v>
      </c>
      <c r="H74" s="50" t="s">
        <v>41</v>
      </c>
      <c r="I74" s="60">
        <v>0</v>
      </c>
      <c r="J74" s="43" t="s">
        <v>14</v>
      </c>
      <c r="K74" s="94"/>
      <c r="L74" s="42"/>
      <c r="M74" s="26"/>
      <c r="N74" s="26"/>
    </row>
    <row r="75" spans="1:14" s="55" customFormat="1" ht="27" customHeight="1" x14ac:dyDescent="0.25">
      <c r="A75" s="40"/>
      <c r="B75" s="25"/>
      <c r="C75" s="90"/>
      <c r="D75" s="91"/>
      <c r="E75" s="92"/>
      <c r="F75" s="56" t="s">
        <v>46</v>
      </c>
      <c r="G75" s="49" t="s">
        <v>40</v>
      </c>
      <c r="H75" s="50" t="s">
        <v>41</v>
      </c>
      <c r="I75" s="60">
        <v>0</v>
      </c>
      <c r="J75" s="43" t="s">
        <v>14</v>
      </c>
      <c r="K75" s="94"/>
      <c r="L75" s="42"/>
      <c r="M75" s="26"/>
      <c r="N75" s="26"/>
    </row>
    <row r="76" spans="1:14" s="55" customFormat="1" ht="19.149999999999999" customHeight="1" x14ac:dyDescent="0.25">
      <c r="A76" s="40"/>
      <c r="B76" s="25"/>
      <c r="C76" s="90"/>
      <c r="D76" s="91"/>
      <c r="E76" s="92"/>
      <c r="F76" s="56" t="s">
        <v>46</v>
      </c>
      <c r="G76" s="49" t="s">
        <v>40</v>
      </c>
      <c r="H76" s="50" t="s">
        <v>41</v>
      </c>
      <c r="I76" s="60">
        <v>0</v>
      </c>
      <c r="J76" s="43" t="s">
        <v>14</v>
      </c>
      <c r="K76" s="94"/>
      <c r="L76" s="42"/>
      <c r="M76" s="26"/>
      <c r="N76" s="26"/>
    </row>
    <row r="77" spans="1:14" s="55" customFormat="1" ht="15" customHeight="1" x14ac:dyDescent="0.25">
      <c r="A77" s="40"/>
      <c r="B77" s="25"/>
      <c r="C77" s="90"/>
      <c r="D77" s="91"/>
      <c r="E77" s="92"/>
      <c r="F77" s="57"/>
      <c r="G77" s="52" t="s">
        <v>44</v>
      </c>
      <c r="H77" s="53"/>
      <c r="I77" s="53"/>
      <c r="J77" s="54"/>
      <c r="K77" s="95"/>
      <c r="L77" s="42"/>
      <c r="M77" s="26"/>
      <c r="N77" s="26"/>
    </row>
    <row r="78" spans="1:14" ht="25.5" customHeight="1" x14ac:dyDescent="0.25">
      <c r="A78" s="40"/>
      <c r="B78" s="25">
        <v>3</v>
      </c>
      <c r="C78" s="48" t="s">
        <v>32</v>
      </c>
      <c r="D78" s="86" t="s">
        <v>72</v>
      </c>
      <c r="E78" s="86"/>
      <c r="F78" s="86"/>
      <c r="G78" s="86"/>
      <c r="H78" s="86"/>
      <c r="I78" s="86"/>
      <c r="J78" s="86"/>
      <c r="K78" s="58"/>
      <c r="L78" s="42"/>
    </row>
    <row r="79" spans="1:14" ht="27" customHeight="1" x14ac:dyDescent="0.25">
      <c r="A79" s="40"/>
      <c r="C79" s="96" t="s">
        <v>73</v>
      </c>
      <c r="D79" s="91" t="str">
        <f>IF('[1]Перечень тарифов'!E21="","наименование отсутствует","" &amp; '[1]Перечень тарифов'!E21 &amp; "")</f>
        <v>Тарифы на услуги по передаче тепловой энергии</v>
      </c>
      <c r="E79" s="92" t="str">
        <f>IF('[1]Перечень тарифов'!J21="","наименование отсутствует","" &amp; '[1]Перечень тарифов'!J21 &amp; "")</f>
        <v>Тариф на услугу по передаче тепловой энергии</v>
      </c>
      <c r="F79" s="43"/>
      <c r="G79" s="49" t="s">
        <v>40</v>
      </c>
      <c r="H79" s="50" t="s">
        <v>41</v>
      </c>
      <c r="I79" s="60">
        <v>0</v>
      </c>
      <c r="J79" s="43" t="s">
        <v>14</v>
      </c>
      <c r="K79" s="93" t="s">
        <v>74</v>
      </c>
      <c r="L79" s="42"/>
    </row>
    <row r="80" spans="1:14" ht="27" customHeight="1" x14ac:dyDescent="0.25">
      <c r="A80" s="40"/>
      <c r="C80" s="98"/>
      <c r="D80" s="91"/>
      <c r="E80" s="92"/>
      <c r="F80" s="51"/>
      <c r="G80" s="52" t="s">
        <v>44</v>
      </c>
      <c r="H80" s="61"/>
      <c r="I80" s="61"/>
      <c r="J80" s="54"/>
      <c r="K80" s="94"/>
      <c r="L80" s="42"/>
    </row>
    <row r="81" spans="1:14" s="55" customFormat="1" ht="27" customHeight="1" x14ac:dyDescent="0.25">
      <c r="A81" s="40"/>
      <c r="B81" s="25"/>
      <c r="C81" s="90" t="s">
        <v>75</v>
      </c>
      <c r="D81" s="91" t="str">
        <f>IF('[1]Перечень тарифов'!E26="","наименование отсутствует","" &amp; '[1]Перечень тарифов'!E26 &amp; "")</f>
        <v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v>
      </c>
      <c r="E81" s="92" t="str">
        <f>IF('[1]Перечень тарифов'!J26="","наименование отсутствует","" &amp; '[1]Перечень тарифов'!J26 &amp; "")</f>
        <v>Тариф на тепловую энергию</v>
      </c>
      <c r="F81" s="43"/>
      <c r="G81" s="49" t="s">
        <v>40</v>
      </c>
      <c r="H81" s="50" t="s">
        <v>41</v>
      </c>
      <c r="I81" s="60">
        <v>0</v>
      </c>
      <c r="J81" s="43" t="s">
        <v>14</v>
      </c>
      <c r="K81" s="94"/>
      <c r="L81" s="42"/>
      <c r="M81" s="26"/>
      <c r="N81" s="26"/>
    </row>
    <row r="82" spans="1:14" s="55" customFormat="1" ht="27" customHeight="1" x14ac:dyDescent="0.25">
      <c r="A82" s="40"/>
      <c r="B82" s="25"/>
      <c r="C82" s="90"/>
      <c r="D82" s="91"/>
      <c r="E82" s="92"/>
      <c r="F82" s="56" t="s">
        <v>46</v>
      </c>
      <c r="G82" s="49" t="s">
        <v>40</v>
      </c>
      <c r="H82" s="50" t="s">
        <v>41</v>
      </c>
      <c r="I82" s="60">
        <v>0</v>
      </c>
      <c r="J82" s="43" t="s">
        <v>14</v>
      </c>
      <c r="K82" s="94"/>
      <c r="L82" s="42"/>
      <c r="M82" s="26"/>
      <c r="N82" s="26"/>
    </row>
    <row r="83" spans="1:14" s="55" customFormat="1" ht="19.149999999999999" customHeight="1" x14ac:dyDescent="0.25">
      <c r="A83" s="40"/>
      <c r="B83" s="25"/>
      <c r="C83" s="90"/>
      <c r="D83" s="91"/>
      <c r="E83" s="92"/>
      <c r="F83" s="56" t="s">
        <v>46</v>
      </c>
      <c r="G83" s="49" t="s">
        <v>40</v>
      </c>
      <c r="H83" s="50" t="s">
        <v>41</v>
      </c>
      <c r="I83" s="60">
        <v>0</v>
      </c>
      <c r="J83" s="43" t="s">
        <v>14</v>
      </c>
      <c r="K83" s="94"/>
      <c r="L83" s="42"/>
      <c r="M83" s="26"/>
      <c r="N83" s="26"/>
    </row>
    <row r="84" spans="1:14" s="55" customFormat="1" ht="15" customHeight="1" x14ac:dyDescent="0.25">
      <c r="A84" s="40"/>
      <c r="B84" s="25"/>
      <c r="C84" s="90"/>
      <c r="D84" s="91"/>
      <c r="E84" s="92"/>
      <c r="F84" s="57"/>
      <c r="G84" s="52" t="s">
        <v>44</v>
      </c>
      <c r="H84" s="53"/>
      <c r="I84" s="53"/>
      <c r="J84" s="54"/>
      <c r="K84" s="95"/>
      <c r="L84" s="42"/>
      <c r="M84" s="26"/>
      <c r="N84" s="26"/>
    </row>
    <row r="85" spans="1:14" s="40" customFormat="1" ht="3" customHeight="1" x14ac:dyDescent="0.25">
      <c r="C85" s="62"/>
      <c r="D85" s="62"/>
      <c r="E85" s="62"/>
      <c r="F85" s="62"/>
      <c r="G85" s="62"/>
      <c r="H85" s="62"/>
      <c r="I85" s="62"/>
      <c r="J85" s="62"/>
      <c r="K85" s="62"/>
      <c r="M85" s="63"/>
      <c r="N85" s="63"/>
    </row>
    <row r="86" spans="1:14" ht="24.75" customHeight="1" x14ac:dyDescent="0.25">
      <c r="C86" s="64">
        <v>1</v>
      </c>
      <c r="D86" s="67" t="s">
        <v>76</v>
      </c>
      <c r="E86" s="67"/>
      <c r="F86" s="67"/>
      <c r="G86" s="67"/>
      <c r="H86" s="67"/>
      <c r="I86" s="67"/>
      <c r="J86" s="67"/>
      <c r="K86" s="67"/>
    </row>
  </sheetData>
  <mergeCells count="58">
    <mergeCell ref="C81:C84"/>
    <mergeCell ref="D81:D84"/>
    <mergeCell ref="E81:E84"/>
    <mergeCell ref="D86:K86"/>
    <mergeCell ref="K72:K77"/>
    <mergeCell ref="C74:C77"/>
    <mergeCell ref="D74:D77"/>
    <mergeCell ref="E74:E77"/>
    <mergeCell ref="D78:J78"/>
    <mergeCell ref="C79:C80"/>
    <mergeCell ref="D79:D80"/>
    <mergeCell ref="E79:E80"/>
    <mergeCell ref="K79:K84"/>
    <mergeCell ref="D55:D70"/>
    <mergeCell ref="E55:E70"/>
    <mergeCell ref="D71:J71"/>
    <mergeCell ref="C72:C73"/>
    <mergeCell ref="D72:D73"/>
    <mergeCell ref="E72:E73"/>
    <mergeCell ref="C49:C54"/>
    <mergeCell ref="D49:D54"/>
    <mergeCell ref="E49:E54"/>
    <mergeCell ref="K49:K70"/>
    <mergeCell ref="D23:J23"/>
    <mergeCell ref="F24:G24"/>
    <mergeCell ref="D25:J25"/>
    <mergeCell ref="C26:C31"/>
    <mergeCell ref="D26:D31"/>
    <mergeCell ref="E26:E31"/>
    <mergeCell ref="K26:K47"/>
    <mergeCell ref="C32:C47"/>
    <mergeCell ref="D32:D47"/>
    <mergeCell ref="E32:E47"/>
    <mergeCell ref="D48:J48"/>
    <mergeCell ref="C55:C70"/>
    <mergeCell ref="C17:C18"/>
    <mergeCell ref="D17:D18"/>
    <mergeCell ref="E17:E18"/>
    <mergeCell ref="K17:K22"/>
    <mergeCell ref="C19:C22"/>
    <mergeCell ref="D19:D22"/>
    <mergeCell ref="E19:E22"/>
    <mergeCell ref="D16:J16"/>
    <mergeCell ref="C5:J5"/>
    <mergeCell ref="E7:J7"/>
    <mergeCell ref="E8:J8"/>
    <mergeCell ref="C10:J10"/>
    <mergeCell ref="J11:J12"/>
    <mergeCell ref="F12:G12"/>
    <mergeCell ref="F13:G13"/>
    <mergeCell ref="D14:J14"/>
    <mergeCell ref="F15:G15"/>
    <mergeCell ref="K10:K12"/>
    <mergeCell ref="C11:C12"/>
    <mergeCell ref="D11:D12"/>
    <mergeCell ref="E11:E12"/>
    <mergeCell ref="F11:H11"/>
    <mergeCell ref="I11:I12"/>
  </mergeCells>
  <dataValidations count="6">
    <dataValidation type="decimal" allowBlank="1" showErrorMessage="1" errorTitle="Ошибка" error="Допускается ввод только действительных чисел!" sqref="I32:I46 I72 I74:I76 I79 I26:I30 I49:I53 I55:I69 I81:I83" xr:uid="{37EA7AF2-3175-40A4-A58C-EAB5FAEC4D74}">
      <formula1>-9.99999999999999E+23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I17 I19:I21" xr:uid="{131BE1FB-F0C1-49FF-98A5-6BD83B7D6866}">
      <formula1>kind_of_control_method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72:H72 G74:H76 G19:H21 G32:H46 G79:H79 G17:H17 G26:H30 G49:H53 G55:H69 G81:H83" xr:uid="{DC3211AE-3A4B-4A19-9979-3A919B458A73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5" xr:uid="{93D2DFAA-2503-4FFC-B168-33983C341C67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K26 K72 K79 K16:K17 K49" xr:uid="{F63AADD5-3BE5-457E-9767-3820B7C8424E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I15" xr:uid="{E7E6D55E-3B13-4994-919F-7ACD6612FCDD}">
      <formula1>900</formula1>
    </dataValidation>
  </dataValidations>
  <hyperlinks>
    <hyperlink ref="J24" location="'Форма 4.10.1'!$K$24" tooltip="Кликните по гиперссылке, чтобы перейти по гиперссылке или отредактировать её" display="https://portal.eias.ru/Portal/DownloadPage.aspx?type=12&amp;guid=0519254e-c020-4402-9f43-518f4e72e9b1" xr:uid="{AAE8F6E9-A9E4-4A74-93E2-68D95CB74ECC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Светлана Александровна</dc:creator>
  <cp:lastModifiedBy>Тарасова Светлана Александровна</cp:lastModifiedBy>
  <cp:lastPrinted>2023-10-17T11:51:03Z</cp:lastPrinted>
  <dcterms:created xsi:type="dcterms:W3CDTF">2023-10-06T08:59:12Z</dcterms:created>
  <dcterms:modified xsi:type="dcterms:W3CDTF">2023-10-17T11:51:05Z</dcterms:modified>
</cp:coreProperties>
</file>